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 activeTab="2"/>
  </bookViews>
  <sheets>
    <sheet name="2017" sheetId="1" r:id="rId1"/>
    <sheet name="2018" sheetId="2" state="hidden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C103" i="1" l="1"/>
  <c r="B103" i="1"/>
  <c r="D20" i="2" l="1"/>
  <c r="D21" i="2"/>
  <c r="D22" i="2"/>
  <c r="D23" i="2"/>
  <c r="B103" i="2"/>
  <c r="C53" i="2"/>
  <c r="C103" i="2" l="1"/>
  <c r="D10" i="2" l="1"/>
  <c r="D11" i="2"/>
  <c r="D12" i="2"/>
  <c r="D13" i="2"/>
  <c r="D14" i="2"/>
  <c r="D19" i="2"/>
  <c r="D24" i="2"/>
  <c r="D25" i="2"/>
  <c r="D26" i="2"/>
  <c r="D27" i="2"/>
  <c r="D28" i="2"/>
  <c r="D29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8" i="2"/>
  <c r="D79" i="2"/>
  <c r="D80" i="2"/>
  <c r="D81" i="2"/>
  <c r="D82" i="2"/>
  <c r="D83" i="2"/>
  <c r="D84" i="2"/>
  <c r="D85" i="2"/>
  <c r="D86" i="2"/>
  <c r="D87" i="2"/>
  <c r="D88" i="2"/>
  <c r="D93" i="2"/>
  <c r="D94" i="2"/>
  <c r="D95" i="2"/>
  <c r="D96" i="2"/>
  <c r="D97" i="2"/>
  <c r="D98" i="2"/>
  <c r="D99" i="2"/>
  <c r="D100" i="2"/>
  <c r="D101" i="2"/>
  <c r="D102" i="2"/>
  <c r="D6" i="2"/>
  <c r="D7" i="2"/>
  <c r="D8" i="2"/>
  <c r="D9" i="2"/>
  <c r="D5" i="2"/>
  <c r="D103" i="2" l="1"/>
  <c r="D103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8" i="1"/>
  <c r="D79" i="1"/>
  <c r="D80" i="1"/>
  <c r="D81" i="1"/>
  <c r="D82" i="1"/>
  <c r="D83" i="1"/>
  <c r="D84" i="1"/>
  <c r="D85" i="1"/>
  <c r="D86" i="1"/>
  <c r="D87" i="1"/>
  <c r="D88" i="1"/>
  <c r="D93" i="1"/>
  <c r="D94" i="1"/>
  <c r="D95" i="1"/>
  <c r="D96" i="1"/>
  <c r="D97" i="1"/>
  <c r="D98" i="1"/>
  <c r="D99" i="1"/>
  <c r="D100" i="1"/>
  <c r="D101" i="1"/>
  <c r="D102" i="1"/>
  <c r="D15" i="1"/>
  <c r="D16" i="1"/>
  <c r="D17" i="1"/>
  <c r="D18" i="1"/>
  <c r="D14" i="1"/>
  <c r="D11" i="1"/>
  <c r="D12" i="1"/>
  <c r="D13" i="1"/>
  <c r="D10" i="1"/>
  <c r="D7" i="1"/>
  <c r="D8" i="1"/>
  <c r="D9" i="1"/>
  <c r="D6" i="1"/>
  <c r="D5" i="1" l="1"/>
</calcChain>
</file>

<file path=xl/sharedStrings.xml><?xml version="1.0" encoding="utf-8"?>
<sst xmlns="http://schemas.openxmlformats.org/spreadsheetml/2006/main" count="220" uniqueCount="38">
  <si>
    <t>Антена</t>
  </si>
  <si>
    <t>Ленсовета 69/1</t>
  </si>
  <si>
    <t>Московское шоссе 12</t>
  </si>
  <si>
    <t>Юрия Гагарина 73</t>
  </si>
  <si>
    <t>Юрия Гагарина 75</t>
  </si>
  <si>
    <t>АППЗ</t>
  </si>
  <si>
    <t>АУР</t>
  </si>
  <si>
    <t>Вывоз мусора</t>
  </si>
  <si>
    <t>ГВС+отопление</t>
  </si>
  <si>
    <t>Дежурный адм.+диспетчеризация</t>
  </si>
  <si>
    <t>Кан. ГВС</t>
  </si>
  <si>
    <t>Кан. ХВС</t>
  </si>
  <si>
    <t>Лифты</t>
  </si>
  <si>
    <t>МОП день</t>
  </si>
  <si>
    <t>МОП ночь</t>
  </si>
  <si>
    <t>ПЗУ</t>
  </si>
  <si>
    <t>Резервный фонд</t>
  </si>
  <si>
    <t>Санитарное содержание придомовой территории</t>
  </si>
  <si>
    <t>Содержание общего им-ва в многоквар.доме</t>
  </si>
  <si>
    <t>Текущий ремонт</t>
  </si>
  <si>
    <t>Уборка лестниц</t>
  </si>
  <si>
    <t>Узлы учета</t>
  </si>
  <si>
    <t>ХВС</t>
  </si>
  <si>
    <t>Итого</t>
  </si>
  <si>
    <t>Начислено жильцам</t>
  </si>
  <si>
    <t>Фактические затраты</t>
  </si>
  <si>
    <t>Сальдо</t>
  </si>
  <si>
    <t xml:space="preserve"> Отчет об исполнении сметы доходов и расходов по статья за 2017 год</t>
  </si>
  <si>
    <t>Приложение №1</t>
  </si>
  <si>
    <t>Дополнительные услуги( мытье остекления фасадов)</t>
  </si>
  <si>
    <t>ТСЖ "Глория Парк"</t>
  </si>
  <si>
    <t>Дополнительные услуги (мытье остекления фасадов)</t>
  </si>
  <si>
    <t>Отчет об исполнении сметы доходов и расходов по статья за 2018 год</t>
  </si>
  <si>
    <t xml:space="preserve">Председатель правления </t>
  </si>
  <si>
    <t>ТСЖ «Глория Парк»</t>
  </si>
  <si>
    <t>Скроцкий О.Ю. ______________________</t>
  </si>
  <si>
    <t>Бухгалтер ТСЖ «Глория Парк»</t>
  </si>
  <si>
    <t>Бояревич О.В.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</si>
</sst>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indexed="21"/>
      <name val="Arial"/>
    </font>
    <font>
      <sz val="9"/>
      <name val="Arial"/>
    </font>
    <font>
      <b/>
      <sz val="10"/>
      <color indexed="21"/>
      <name val="Arial"/>
    </font>
    <font>
      <sz val="14"/>
      <color indexed="21"/>
      <name val="Arial"/>
      <family val="2"/>
      <charset val="204"/>
    </font>
    <font>
      <sz val="9"/>
      <name val="Arial"/>
      <family val="2"/>
      <charset val="204"/>
    </font>
    <font>
      <sz val="9"/>
      <color indexed="21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2" xfId="1" applyNumberFormat="1" applyFont="1" applyFill="1" applyBorder="1" applyAlignment="1">
      <alignment vertical="top" wrapText="1" indent="1"/>
    </xf>
    <xf numFmtId="0" fontId="2" fillId="2" borderId="2" xfId="1" applyNumberFormat="1" applyFont="1" applyFill="1" applyBorder="1" applyAlignment="1">
      <alignment horizontal="right" vertical="top" wrapText="1"/>
    </xf>
    <xf numFmtId="4" fontId="2" fillId="2" borderId="2" xfId="1" applyNumberFormat="1" applyFont="1" applyFill="1" applyBorder="1" applyAlignment="1">
      <alignment horizontal="right" vertical="top" wrapText="1"/>
    </xf>
    <xf numFmtId="0" fontId="3" fillId="0" borderId="2" xfId="1" applyNumberFormat="1" applyFont="1" applyBorder="1" applyAlignment="1">
      <alignment vertical="top" wrapText="1" indent="2"/>
    </xf>
    <xf numFmtId="0" fontId="3" fillId="0" borderId="2" xfId="1" applyNumberFormat="1" applyFont="1" applyBorder="1" applyAlignment="1">
      <alignment horizontal="right" vertical="top" wrapText="1"/>
    </xf>
    <xf numFmtId="4" fontId="3" fillId="0" borderId="2" xfId="1" applyNumberFormat="1" applyFont="1" applyBorder="1" applyAlignment="1">
      <alignment horizontal="right" vertical="top" wrapText="1"/>
    </xf>
    <xf numFmtId="0" fontId="4" fillId="2" borderId="1" xfId="1" applyNumberFormat="1" applyFont="1" applyFill="1" applyBorder="1" applyAlignment="1">
      <alignment vertical="top"/>
    </xf>
    <xf numFmtId="4" fontId="4" fillId="2" borderId="1" xfId="1" applyNumberFormat="1" applyFont="1" applyFill="1" applyBorder="1" applyAlignment="1">
      <alignment horizontal="right" vertical="top" wrapText="1"/>
    </xf>
    <xf numFmtId="4" fontId="6" fillId="2" borderId="2" xfId="1" applyNumberFormat="1" applyFont="1" applyFill="1" applyBorder="1" applyAlignment="1">
      <alignment horizontal="right" vertical="top" wrapText="1"/>
    </xf>
    <xf numFmtId="0" fontId="2" fillId="2" borderId="2" xfId="2" applyNumberFormat="1" applyFont="1" applyFill="1" applyBorder="1" applyAlignment="1">
      <alignment vertical="top" wrapText="1" indent="1"/>
    </xf>
    <xf numFmtId="0" fontId="2" fillId="2" borderId="2" xfId="2" applyNumberFormat="1" applyFont="1" applyFill="1" applyBorder="1" applyAlignment="1">
      <alignment horizontal="right" vertical="top" wrapText="1"/>
    </xf>
    <xf numFmtId="4" fontId="2" fillId="2" borderId="2" xfId="2" applyNumberFormat="1" applyFont="1" applyFill="1" applyBorder="1" applyAlignment="1">
      <alignment horizontal="right" vertical="top" wrapText="1"/>
    </xf>
    <xf numFmtId="0" fontId="3" fillId="0" borderId="2" xfId="2" applyNumberFormat="1" applyFont="1" applyBorder="1" applyAlignment="1">
      <alignment vertical="top" wrapText="1" indent="2"/>
    </xf>
    <xf numFmtId="0" fontId="3" fillId="0" borderId="2" xfId="2" applyNumberFormat="1" applyFont="1" applyBorder="1" applyAlignment="1">
      <alignment horizontal="right" vertical="top" wrapText="1"/>
    </xf>
    <xf numFmtId="4" fontId="3" fillId="0" borderId="2" xfId="2" applyNumberFormat="1" applyFont="1" applyBorder="1" applyAlignment="1">
      <alignment horizontal="right" vertical="top" wrapText="1"/>
    </xf>
    <xf numFmtId="0" fontId="4" fillId="2" borderId="1" xfId="2" applyNumberFormat="1" applyFont="1" applyFill="1" applyBorder="1" applyAlignment="1">
      <alignment vertical="top"/>
    </xf>
    <xf numFmtId="4" fontId="4" fillId="2" borderId="1" xfId="2" applyNumberFormat="1" applyFont="1" applyFill="1" applyBorder="1" applyAlignment="1">
      <alignment horizontal="right" vertical="top" wrapText="1"/>
    </xf>
    <xf numFmtId="4" fontId="6" fillId="2" borderId="2" xfId="2" applyNumberFormat="1" applyFont="1" applyFill="1" applyBorder="1" applyAlignment="1">
      <alignment horizontal="right" vertical="top" wrapText="1"/>
    </xf>
    <xf numFmtId="43" fontId="2" fillId="2" borderId="2" xfId="1" applyNumberFormat="1" applyFont="1" applyFill="1" applyBorder="1" applyAlignment="1">
      <alignment horizontal="right" vertical="top" wrapText="1"/>
    </xf>
    <xf numFmtId="4" fontId="2" fillId="2" borderId="2" xfId="3" applyNumberFormat="1" applyFont="1" applyFill="1" applyBorder="1" applyAlignment="1">
      <alignment horizontal="right" vertical="top" wrapText="1"/>
    </xf>
    <xf numFmtId="43" fontId="3" fillId="0" borderId="2" xfId="1" applyNumberFormat="1" applyFont="1" applyBorder="1" applyAlignment="1">
      <alignment horizontal="right" vertical="top" wrapText="1"/>
    </xf>
    <xf numFmtId="43" fontId="3" fillId="0" borderId="2" xfId="2" applyNumberFormat="1" applyFont="1" applyBorder="1" applyAlignment="1">
      <alignment horizontal="right" vertical="top" wrapText="1"/>
    </xf>
    <xf numFmtId="0" fontId="7" fillId="2" borderId="2" xfId="1" applyNumberFormat="1" applyFont="1" applyFill="1" applyBorder="1" applyAlignment="1">
      <alignment vertical="top" wrapText="1" indent="1"/>
    </xf>
    <xf numFmtId="0" fontId="5" fillId="2" borderId="0" xfId="2" applyNumberFormat="1" applyFont="1" applyFill="1" applyBorder="1" applyAlignment="1">
      <alignment vertical="top" wrapText="1"/>
    </xf>
    <xf numFmtId="0" fontId="8" fillId="0" borderId="0" xfId="0" applyFont="1"/>
    <xf numFmtId="0" fontId="7" fillId="2" borderId="2" xfId="2" applyNumberFormat="1" applyFont="1" applyFill="1" applyBorder="1" applyAlignment="1">
      <alignment vertical="top" wrapText="1" indent="1"/>
    </xf>
    <xf numFmtId="0" fontId="9" fillId="0" borderId="0" xfId="0" applyFont="1"/>
    <xf numFmtId="0" fontId="10" fillId="0" borderId="0" xfId="0" applyFont="1" applyAlignment="1">
      <alignment vertical="center"/>
    </xf>
    <xf numFmtId="0" fontId="5" fillId="2" borderId="3" xfId="2" applyNumberFormat="1" applyFont="1" applyFill="1" applyBorder="1" applyAlignment="1">
      <alignment horizontal="left" vertical="top" wrapText="1"/>
    </xf>
    <xf numFmtId="0" fontId="5" fillId="2" borderId="0" xfId="2" applyNumberFormat="1" applyFont="1" applyFill="1" applyBorder="1" applyAlignment="1">
      <alignment horizontal="left" vertical="top" wrapText="1"/>
    </xf>
    <xf numFmtId="0" fontId="5" fillId="2" borderId="4" xfId="2" applyNumberFormat="1" applyFont="1" applyFill="1" applyBorder="1" applyAlignment="1">
      <alignment horizontal="left" vertical="top" wrapText="1"/>
    </xf>
    <xf numFmtId="0" fontId="5" fillId="2" borderId="5" xfId="2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_2017" xfId="3"/>
    <cellStyle name="Обычный_2018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3" workbookViewId="0">
      <selection activeCell="C103" sqref="C103"/>
    </sheetView>
  </sheetViews>
  <sheetFormatPr defaultRowHeight="15" x14ac:dyDescent="0.25"/>
  <cols>
    <col min="1" max="1" width="29.28515625" customWidth="1"/>
    <col min="2" max="2" width="18.7109375" customWidth="1"/>
    <col min="3" max="3" width="18.140625" customWidth="1"/>
    <col min="4" max="4" width="18.28515625" customWidth="1"/>
  </cols>
  <sheetData>
    <row r="1" spans="1:6" ht="22.5" customHeight="1" x14ac:dyDescent="0.25">
      <c r="A1" s="25" t="s">
        <v>30</v>
      </c>
    </row>
    <row r="2" spans="1:6" ht="21.75" customHeight="1" x14ac:dyDescent="0.25">
      <c r="A2" s="29" t="s">
        <v>28</v>
      </c>
      <c r="B2" s="30"/>
      <c r="C2" s="30"/>
      <c r="D2" s="30"/>
      <c r="E2" s="30"/>
    </row>
    <row r="3" spans="1:6" ht="51" customHeight="1" x14ac:dyDescent="0.25">
      <c r="A3" s="31" t="s">
        <v>27</v>
      </c>
      <c r="B3" s="32"/>
      <c r="C3" s="32"/>
      <c r="D3" s="32"/>
      <c r="E3" s="24"/>
    </row>
    <row r="4" spans="1:6" ht="51" customHeight="1" x14ac:dyDescent="0.25">
      <c r="A4" s="13"/>
      <c r="B4" s="14" t="s">
        <v>25</v>
      </c>
      <c r="C4" s="15" t="s">
        <v>24</v>
      </c>
      <c r="D4" s="15" t="s">
        <v>26</v>
      </c>
      <c r="E4" s="24"/>
      <c r="F4" s="24"/>
    </row>
    <row r="5" spans="1:6" x14ac:dyDescent="0.25">
      <c r="A5" s="1" t="s">
        <v>0</v>
      </c>
      <c r="B5" s="3">
        <v>175812</v>
      </c>
      <c r="C5" s="3">
        <v>211239</v>
      </c>
      <c r="D5" s="3">
        <f>SUM(D6:D9)</f>
        <v>59094</v>
      </c>
    </row>
    <row r="6" spans="1:6" x14ac:dyDescent="0.25">
      <c r="A6" s="4" t="s">
        <v>1</v>
      </c>
      <c r="B6" s="6">
        <v>79968</v>
      </c>
      <c r="C6" s="6">
        <v>95795</v>
      </c>
      <c r="D6" s="6">
        <f>SUM(C5-B5)</f>
        <v>35427</v>
      </c>
    </row>
    <row r="7" spans="1:6" x14ac:dyDescent="0.25">
      <c r="A7" s="4" t="s">
        <v>2</v>
      </c>
      <c r="B7" s="6">
        <v>18816</v>
      </c>
      <c r="C7" s="6">
        <v>20090</v>
      </c>
      <c r="D7" s="6">
        <f t="shared" ref="D7:D9" si="0">SUM(C6-B6)</f>
        <v>15827</v>
      </c>
    </row>
    <row r="8" spans="1:6" x14ac:dyDescent="0.25">
      <c r="A8" s="4" t="s">
        <v>3</v>
      </c>
      <c r="B8" s="6">
        <v>41748</v>
      </c>
      <c r="C8" s="6">
        <v>48314</v>
      </c>
      <c r="D8" s="6">
        <f t="shared" si="0"/>
        <v>1274</v>
      </c>
    </row>
    <row r="9" spans="1:6" x14ac:dyDescent="0.25">
      <c r="A9" s="4" t="s">
        <v>4</v>
      </c>
      <c r="B9" s="6">
        <v>35280</v>
      </c>
      <c r="C9" s="6">
        <v>47040</v>
      </c>
      <c r="D9" s="6">
        <f t="shared" si="0"/>
        <v>6566</v>
      </c>
    </row>
    <row r="10" spans="1:6" x14ac:dyDescent="0.25">
      <c r="A10" s="1" t="s">
        <v>5</v>
      </c>
      <c r="B10" s="3">
        <v>87236.76</v>
      </c>
      <c r="C10" s="3">
        <v>80062.5</v>
      </c>
      <c r="D10" s="3">
        <f>SUM(C10-B10)</f>
        <v>-7174.2599999999948</v>
      </c>
    </row>
    <row r="11" spans="1:6" x14ac:dyDescent="0.25">
      <c r="A11" s="4" t="s">
        <v>2</v>
      </c>
      <c r="B11" s="6">
        <v>30224.400000000001</v>
      </c>
      <c r="C11" s="6">
        <v>24926.22</v>
      </c>
      <c r="D11" s="9">
        <f t="shared" ref="D11:D13" si="1">SUM(C11-B11)</f>
        <v>-5298.18</v>
      </c>
    </row>
    <row r="12" spans="1:6" x14ac:dyDescent="0.25">
      <c r="A12" s="4" t="s">
        <v>3</v>
      </c>
      <c r="B12" s="6">
        <v>28508.639999999999</v>
      </c>
      <c r="C12" s="6">
        <v>27561.78</v>
      </c>
      <c r="D12" s="9">
        <f t="shared" si="1"/>
        <v>-946.86000000000058</v>
      </c>
    </row>
    <row r="13" spans="1:6" x14ac:dyDescent="0.25">
      <c r="A13" s="4" t="s">
        <v>4</v>
      </c>
      <c r="B13" s="6">
        <v>28503.72</v>
      </c>
      <c r="C13" s="6">
        <v>27574.5</v>
      </c>
      <c r="D13" s="9">
        <f t="shared" si="1"/>
        <v>-929.22000000000116</v>
      </c>
    </row>
    <row r="14" spans="1:6" x14ac:dyDescent="0.25">
      <c r="A14" s="1" t="s">
        <v>6</v>
      </c>
      <c r="B14" s="20">
        <v>2163211.61</v>
      </c>
      <c r="C14" s="3">
        <v>2150203.9300000002</v>
      </c>
      <c r="D14" s="3">
        <f>SUM(C14-B14)</f>
        <v>-13007.679999999702</v>
      </c>
    </row>
    <row r="15" spans="1:6" x14ac:dyDescent="0.25">
      <c r="A15" s="4" t="s">
        <v>1</v>
      </c>
      <c r="B15" s="6"/>
      <c r="C15" s="6">
        <v>875752.03</v>
      </c>
      <c r="D15" s="9">
        <f t="shared" ref="D15:D66" si="2">SUM(C15-B15)</f>
        <v>875752.03</v>
      </c>
    </row>
    <row r="16" spans="1:6" x14ac:dyDescent="0.25">
      <c r="A16" s="4" t="s">
        <v>2</v>
      </c>
      <c r="B16" s="6"/>
      <c r="C16" s="6">
        <v>390333.84</v>
      </c>
      <c r="D16" s="9">
        <f t="shared" si="2"/>
        <v>390333.84</v>
      </c>
    </row>
    <row r="17" spans="1:4" x14ac:dyDescent="0.25">
      <c r="A17" s="4" t="s">
        <v>3</v>
      </c>
      <c r="B17" s="6"/>
      <c r="C17" s="6">
        <v>441956.76</v>
      </c>
      <c r="D17" s="9">
        <f t="shared" si="2"/>
        <v>441956.76</v>
      </c>
    </row>
    <row r="18" spans="1:4" x14ac:dyDescent="0.25">
      <c r="A18" s="4" t="s">
        <v>4</v>
      </c>
      <c r="B18" s="6"/>
      <c r="C18" s="6">
        <v>442161.3</v>
      </c>
      <c r="D18" s="9">
        <f t="shared" si="2"/>
        <v>442161.3</v>
      </c>
    </row>
    <row r="19" spans="1:4" x14ac:dyDescent="0.25">
      <c r="A19" s="1" t="s">
        <v>7</v>
      </c>
      <c r="B19" s="3">
        <v>1156469.8600000001</v>
      </c>
      <c r="C19" s="3">
        <v>1164296.93</v>
      </c>
      <c r="D19" s="3">
        <f t="shared" si="2"/>
        <v>7827.0699999998324</v>
      </c>
    </row>
    <row r="20" spans="1:4" x14ac:dyDescent="0.25">
      <c r="A20" s="4" t="s">
        <v>1</v>
      </c>
      <c r="B20" s="6">
        <v>471698.1</v>
      </c>
      <c r="C20" s="6">
        <v>475578.77</v>
      </c>
      <c r="D20" s="9">
        <f t="shared" si="2"/>
        <v>3880.6700000000419</v>
      </c>
    </row>
    <row r="21" spans="1:4" x14ac:dyDescent="0.25">
      <c r="A21" s="4" t="s">
        <v>2</v>
      </c>
      <c r="B21" s="6">
        <v>206981.2</v>
      </c>
      <c r="C21" s="6">
        <v>207416.7</v>
      </c>
      <c r="D21" s="9">
        <f t="shared" si="2"/>
        <v>435.5</v>
      </c>
    </row>
    <row r="22" spans="1:4" x14ac:dyDescent="0.25">
      <c r="A22" s="4" t="s">
        <v>3</v>
      </c>
      <c r="B22" s="6">
        <v>238685.34</v>
      </c>
      <c r="C22" s="6">
        <v>240595.26</v>
      </c>
      <c r="D22" s="9">
        <f t="shared" si="2"/>
        <v>1909.9200000000128</v>
      </c>
    </row>
    <row r="23" spans="1:4" x14ac:dyDescent="0.25">
      <c r="A23" s="4" t="s">
        <v>4</v>
      </c>
      <c r="B23" s="6">
        <v>239105.22</v>
      </c>
      <c r="C23" s="6">
        <v>240706.2</v>
      </c>
      <c r="D23" s="9">
        <f t="shared" si="2"/>
        <v>1600.9800000000105</v>
      </c>
    </row>
    <row r="24" spans="1:4" x14ac:dyDescent="0.25">
      <c r="A24" s="1" t="s">
        <v>8</v>
      </c>
      <c r="B24" s="3">
        <v>8184179.3200000003</v>
      </c>
      <c r="C24" s="3">
        <v>8008056.9800000004</v>
      </c>
      <c r="D24" s="3">
        <f t="shared" si="2"/>
        <v>-176122.33999999985</v>
      </c>
    </row>
    <row r="25" spans="1:4" x14ac:dyDescent="0.25">
      <c r="A25" s="4" t="s">
        <v>1</v>
      </c>
      <c r="B25" s="6">
        <v>3347442.32</v>
      </c>
      <c r="C25" s="6">
        <v>3227095.92</v>
      </c>
      <c r="D25" s="9">
        <f t="shared" si="2"/>
        <v>-120346.39999999991</v>
      </c>
    </row>
    <row r="26" spans="1:4" x14ac:dyDescent="0.25">
      <c r="A26" s="4" t="s">
        <v>2</v>
      </c>
      <c r="B26" s="6">
        <v>1307624.8500000001</v>
      </c>
      <c r="C26" s="6">
        <v>1292635.72</v>
      </c>
      <c r="D26" s="9">
        <f t="shared" si="2"/>
        <v>-14989.130000000121</v>
      </c>
    </row>
    <row r="27" spans="1:4" x14ac:dyDescent="0.25">
      <c r="A27" s="4" t="s">
        <v>3</v>
      </c>
      <c r="B27" s="6">
        <v>1746146.55</v>
      </c>
      <c r="C27" s="6">
        <v>1689187.46</v>
      </c>
      <c r="D27" s="9">
        <f t="shared" si="2"/>
        <v>-56959.090000000084</v>
      </c>
    </row>
    <row r="28" spans="1:4" ht="27.75" customHeight="1" x14ac:dyDescent="0.25">
      <c r="A28" s="4" t="s">
        <v>4</v>
      </c>
      <c r="B28" s="6">
        <v>1782965.6</v>
      </c>
      <c r="C28" s="6">
        <v>1799137.88</v>
      </c>
      <c r="D28" s="9">
        <f t="shared" si="2"/>
        <v>16172.279999999795</v>
      </c>
    </row>
    <row r="29" spans="1:4" ht="24" x14ac:dyDescent="0.25">
      <c r="A29" s="1" t="s">
        <v>9</v>
      </c>
      <c r="B29" s="19">
        <v>2265917.4</v>
      </c>
      <c r="C29" s="3">
        <v>2336030.62</v>
      </c>
      <c r="D29" s="3">
        <f t="shared" si="2"/>
        <v>70113.220000000205</v>
      </c>
    </row>
    <row r="30" spans="1:4" x14ac:dyDescent="0.25">
      <c r="A30" s="4" t="s">
        <v>1</v>
      </c>
      <c r="B30" s="5"/>
      <c r="C30" s="6">
        <v>458071.9</v>
      </c>
      <c r="D30" s="9">
        <f t="shared" si="2"/>
        <v>458071.9</v>
      </c>
    </row>
    <row r="31" spans="1:4" x14ac:dyDescent="0.25">
      <c r="A31" s="4" t="s">
        <v>2</v>
      </c>
      <c r="B31" s="5"/>
      <c r="C31" s="6">
        <v>585457.19999999995</v>
      </c>
      <c r="D31" s="9">
        <f t="shared" si="2"/>
        <v>585457.19999999995</v>
      </c>
    </row>
    <row r="32" spans="1:4" x14ac:dyDescent="0.25">
      <c r="A32" s="4" t="s">
        <v>3</v>
      </c>
      <c r="B32" s="5"/>
      <c r="C32" s="6">
        <v>640264.19999999995</v>
      </c>
      <c r="D32" s="9">
        <f t="shared" si="2"/>
        <v>640264.19999999995</v>
      </c>
    </row>
    <row r="33" spans="1:4" ht="28.5" customHeight="1" x14ac:dyDescent="0.25">
      <c r="A33" s="4" t="s">
        <v>4</v>
      </c>
      <c r="B33" s="5"/>
      <c r="C33" s="6">
        <v>652237.31999999995</v>
      </c>
      <c r="D33" s="9">
        <f t="shared" si="2"/>
        <v>652237.31999999995</v>
      </c>
    </row>
    <row r="34" spans="1:4" ht="24" x14ac:dyDescent="0.25">
      <c r="A34" s="23" t="s">
        <v>29</v>
      </c>
      <c r="B34" s="3">
        <v>134650</v>
      </c>
      <c r="C34" s="3">
        <v>134650</v>
      </c>
      <c r="D34" s="3">
        <f t="shared" si="2"/>
        <v>0</v>
      </c>
    </row>
    <row r="35" spans="1:4" x14ac:dyDescent="0.25">
      <c r="A35" s="4" t="s">
        <v>2</v>
      </c>
      <c r="B35" s="6">
        <v>59550</v>
      </c>
      <c r="C35" s="6">
        <v>59550</v>
      </c>
      <c r="D35" s="9">
        <f t="shared" si="2"/>
        <v>0</v>
      </c>
    </row>
    <row r="36" spans="1:4" x14ac:dyDescent="0.25">
      <c r="A36" s="4" t="s">
        <v>3</v>
      </c>
      <c r="B36" s="6">
        <v>30000</v>
      </c>
      <c r="C36" s="6">
        <v>30000</v>
      </c>
      <c r="D36" s="9">
        <f t="shared" si="2"/>
        <v>0</v>
      </c>
    </row>
    <row r="37" spans="1:4" x14ac:dyDescent="0.25">
      <c r="A37" s="4" t="s">
        <v>4</v>
      </c>
      <c r="B37" s="6">
        <v>45100</v>
      </c>
      <c r="C37" s="6">
        <v>45100</v>
      </c>
      <c r="D37" s="9">
        <f t="shared" si="2"/>
        <v>0</v>
      </c>
    </row>
    <row r="38" spans="1:4" x14ac:dyDescent="0.25">
      <c r="A38" s="1" t="s">
        <v>10</v>
      </c>
      <c r="B38" s="3">
        <v>438327.01</v>
      </c>
      <c r="C38" s="3">
        <v>549093.81000000006</v>
      </c>
      <c r="D38" s="3">
        <f t="shared" si="2"/>
        <v>110766.80000000005</v>
      </c>
    </row>
    <row r="39" spans="1:4" x14ac:dyDescent="0.25">
      <c r="A39" s="4" t="s">
        <v>1</v>
      </c>
      <c r="B39" s="6">
        <v>197273.02</v>
      </c>
      <c r="C39" s="6">
        <v>223531.03</v>
      </c>
      <c r="D39" s="9">
        <f t="shared" si="2"/>
        <v>26258.010000000009</v>
      </c>
    </row>
    <row r="40" spans="1:4" x14ac:dyDescent="0.25">
      <c r="A40" s="4" t="s">
        <v>2</v>
      </c>
      <c r="B40" s="6">
        <v>37908.75</v>
      </c>
      <c r="C40" s="6">
        <v>70115.38</v>
      </c>
      <c r="D40" s="9">
        <f t="shared" si="2"/>
        <v>32206.630000000005</v>
      </c>
    </row>
    <row r="41" spans="1:4" x14ac:dyDescent="0.25">
      <c r="A41" s="4" t="s">
        <v>3</v>
      </c>
      <c r="B41" s="6">
        <v>99250.21</v>
      </c>
      <c r="C41" s="6">
        <v>113031.62</v>
      </c>
      <c r="D41" s="9">
        <f t="shared" si="2"/>
        <v>13781.409999999989</v>
      </c>
    </row>
    <row r="42" spans="1:4" x14ac:dyDescent="0.25">
      <c r="A42" s="4" t="s">
        <v>4</v>
      </c>
      <c r="B42" s="6">
        <v>103895.03</v>
      </c>
      <c r="C42" s="6">
        <v>142415.78</v>
      </c>
      <c r="D42" s="9">
        <f t="shared" si="2"/>
        <v>38520.75</v>
      </c>
    </row>
    <row r="43" spans="1:4" x14ac:dyDescent="0.25">
      <c r="A43" s="1" t="s">
        <v>11</v>
      </c>
      <c r="B43" s="3">
        <v>797555.01</v>
      </c>
      <c r="C43" s="3">
        <v>909552.48</v>
      </c>
      <c r="D43" s="3">
        <f t="shared" si="2"/>
        <v>111997.46999999997</v>
      </c>
    </row>
    <row r="44" spans="1:4" ht="16.5" customHeight="1" x14ac:dyDescent="0.25">
      <c r="A44" s="4" t="s">
        <v>1</v>
      </c>
      <c r="B44" s="6">
        <v>348191.69</v>
      </c>
      <c r="C44" s="6">
        <v>388408.77</v>
      </c>
      <c r="D44" s="9">
        <f t="shared" si="2"/>
        <v>40217.080000000016</v>
      </c>
    </row>
    <row r="45" spans="1:4" x14ac:dyDescent="0.25">
      <c r="A45" s="4" t="s">
        <v>2</v>
      </c>
      <c r="B45" s="6">
        <v>88774.18</v>
      </c>
      <c r="C45" s="6">
        <v>123832.52</v>
      </c>
      <c r="D45" s="9">
        <f t="shared" si="2"/>
        <v>35058.340000000011</v>
      </c>
    </row>
    <row r="46" spans="1:4" x14ac:dyDescent="0.25">
      <c r="A46" s="4" t="s">
        <v>3</v>
      </c>
      <c r="B46" s="6">
        <v>166015.26999999999</v>
      </c>
      <c r="C46" s="6">
        <v>194772.18</v>
      </c>
      <c r="D46" s="9">
        <f t="shared" si="2"/>
        <v>28756.910000000003</v>
      </c>
    </row>
    <row r="47" spans="1:4" x14ac:dyDescent="0.25">
      <c r="A47" s="4" t="s">
        <v>4</v>
      </c>
      <c r="B47" s="6">
        <v>194573.87</v>
      </c>
      <c r="C47" s="6">
        <v>202539.01</v>
      </c>
      <c r="D47" s="9">
        <f t="shared" si="2"/>
        <v>7965.140000000014</v>
      </c>
    </row>
    <row r="48" spans="1:4" x14ac:dyDescent="0.25">
      <c r="A48" s="1" t="s">
        <v>12</v>
      </c>
      <c r="B48" s="3">
        <v>661670.80000000005</v>
      </c>
      <c r="C48" s="3">
        <v>623239.71</v>
      </c>
      <c r="D48" s="3">
        <f t="shared" si="2"/>
        <v>-38431.090000000084</v>
      </c>
    </row>
    <row r="49" spans="1:4" x14ac:dyDescent="0.25">
      <c r="A49" s="4" t="s">
        <v>1</v>
      </c>
      <c r="B49" s="6">
        <v>237519.56</v>
      </c>
      <c r="C49" s="6">
        <v>258294.63</v>
      </c>
      <c r="D49" s="9">
        <f t="shared" si="2"/>
        <v>20775.070000000007</v>
      </c>
    </row>
    <row r="50" spans="1:4" x14ac:dyDescent="0.25">
      <c r="A50" s="4" t="s">
        <v>2</v>
      </c>
      <c r="B50" s="6">
        <v>132908.32</v>
      </c>
      <c r="C50" s="6">
        <v>121698.84</v>
      </c>
      <c r="D50" s="9">
        <f t="shared" si="2"/>
        <v>-11209.48000000001</v>
      </c>
    </row>
    <row r="51" spans="1:4" x14ac:dyDescent="0.25">
      <c r="A51" s="4" t="s">
        <v>3</v>
      </c>
      <c r="B51" s="6">
        <v>154597.07999999999</v>
      </c>
      <c r="C51" s="6">
        <v>121595.1</v>
      </c>
      <c r="D51" s="9">
        <f t="shared" si="2"/>
        <v>-33001.979999999981</v>
      </c>
    </row>
    <row r="52" spans="1:4" x14ac:dyDescent="0.25">
      <c r="A52" s="4" t="s">
        <v>4</v>
      </c>
      <c r="B52" s="6">
        <v>136645.84</v>
      </c>
      <c r="C52" s="6">
        <v>121651.14</v>
      </c>
      <c r="D52" s="9">
        <f t="shared" si="2"/>
        <v>-14994.699999999997</v>
      </c>
    </row>
    <row r="53" spans="1:4" x14ac:dyDescent="0.25">
      <c r="A53" s="1" t="s">
        <v>13</v>
      </c>
      <c r="B53" s="3">
        <v>474414.12</v>
      </c>
      <c r="C53" s="3">
        <v>473674.1</v>
      </c>
      <c r="D53" s="3">
        <f t="shared" si="2"/>
        <v>-740.02000000001863</v>
      </c>
    </row>
    <row r="54" spans="1:4" x14ac:dyDescent="0.25">
      <c r="A54" s="4" t="s">
        <v>1</v>
      </c>
      <c r="B54" s="6">
        <v>160456.9</v>
      </c>
      <c r="C54" s="6">
        <v>160396.10999999999</v>
      </c>
      <c r="D54" s="9">
        <f t="shared" si="2"/>
        <v>-60.790000000008149</v>
      </c>
    </row>
    <row r="55" spans="1:4" x14ac:dyDescent="0.25">
      <c r="A55" s="4" t="s">
        <v>2</v>
      </c>
      <c r="B55" s="6">
        <v>107431.72</v>
      </c>
      <c r="C55" s="6">
        <v>107440.54</v>
      </c>
      <c r="D55" s="9">
        <f t="shared" si="2"/>
        <v>8.819999999992433</v>
      </c>
    </row>
    <row r="56" spans="1:4" x14ac:dyDescent="0.25">
      <c r="A56" s="4" t="s">
        <v>3</v>
      </c>
      <c r="B56" s="6">
        <v>104174.49</v>
      </c>
      <c r="C56" s="6">
        <v>103641.13</v>
      </c>
      <c r="D56" s="9">
        <f t="shared" si="2"/>
        <v>-533.36000000000058</v>
      </c>
    </row>
    <row r="57" spans="1:4" x14ac:dyDescent="0.25">
      <c r="A57" s="4" t="s">
        <v>4</v>
      </c>
      <c r="B57" s="6">
        <v>102351.01</v>
      </c>
      <c r="C57" s="6">
        <v>102196.32</v>
      </c>
      <c r="D57" s="9">
        <f t="shared" si="2"/>
        <v>-154.68999999998778</v>
      </c>
    </row>
    <row r="58" spans="1:4" x14ac:dyDescent="0.25">
      <c r="A58" s="1" t="s">
        <v>14</v>
      </c>
      <c r="B58" s="3">
        <v>139333.96</v>
      </c>
      <c r="C58" s="3">
        <v>138942.97</v>
      </c>
      <c r="D58" s="3">
        <f t="shared" si="2"/>
        <v>-390.98999999999069</v>
      </c>
    </row>
    <row r="59" spans="1:4" x14ac:dyDescent="0.25">
      <c r="A59" s="4" t="s">
        <v>1</v>
      </c>
      <c r="B59" s="6">
        <v>54937.01</v>
      </c>
      <c r="C59" s="6">
        <v>55311.67</v>
      </c>
      <c r="D59" s="9">
        <f t="shared" si="2"/>
        <v>374.65999999999622</v>
      </c>
    </row>
    <row r="60" spans="1:4" x14ac:dyDescent="0.25">
      <c r="A60" s="4" t="s">
        <v>2</v>
      </c>
      <c r="B60" s="6">
        <v>28498.05</v>
      </c>
      <c r="C60" s="6">
        <v>28142.400000000001</v>
      </c>
      <c r="D60" s="9">
        <f t="shared" si="2"/>
        <v>-355.64999999999782</v>
      </c>
    </row>
    <row r="61" spans="1:4" x14ac:dyDescent="0.25">
      <c r="A61" s="4" t="s">
        <v>3</v>
      </c>
      <c r="B61" s="6">
        <v>27393.35</v>
      </c>
      <c r="C61" s="6">
        <v>27359.040000000001</v>
      </c>
      <c r="D61" s="9">
        <f t="shared" si="2"/>
        <v>-34.309999999997672</v>
      </c>
    </row>
    <row r="62" spans="1:4" ht="12.75" customHeight="1" x14ac:dyDescent="0.25">
      <c r="A62" s="4" t="s">
        <v>4</v>
      </c>
      <c r="B62" s="6">
        <v>28505.55</v>
      </c>
      <c r="C62" s="6">
        <v>28129.86</v>
      </c>
      <c r="D62" s="9">
        <f t="shared" si="2"/>
        <v>-375.68999999999869</v>
      </c>
    </row>
    <row r="63" spans="1:4" x14ac:dyDescent="0.25">
      <c r="A63" s="1" t="s">
        <v>15</v>
      </c>
      <c r="B63" s="3">
        <v>98784</v>
      </c>
      <c r="C63" s="3">
        <v>101211.8</v>
      </c>
      <c r="D63" s="3">
        <f t="shared" si="2"/>
        <v>2427.8000000000029</v>
      </c>
    </row>
    <row r="64" spans="1:4" x14ac:dyDescent="0.25">
      <c r="A64" s="4" t="s">
        <v>1</v>
      </c>
      <c r="B64" s="6">
        <v>40007.519999999997</v>
      </c>
      <c r="C64" s="6">
        <v>41836.9</v>
      </c>
      <c r="D64" s="9">
        <f t="shared" si="2"/>
        <v>1829.3800000000047</v>
      </c>
    </row>
    <row r="65" spans="1:4" x14ac:dyDescent="0.25">
      <c r="A65" s="4" t="s">
        <v>2</v>
      </c>
      <c r="B65" s="6">
        <v>18275.04</v>
      </c>
      <c r="C65" s="6">
        <v>18832.78</v>
      </c>
      <c r="D65" s="9">
        <f t="shared" si="2"/>
        <v>557.73999999999796</v>
      </c>
    </row>
    <row r="66" spans="1:4" x14ac:dyDescent="0.25">
      <c r="A66" s="4" t="s">
        <v>3</v>
      </c>
      <c r="B66" s="6">
        <v>20250.72</v>
      </c>
      <c r="C66" s="6">
        <v>20257.38</v>
      </c>
      <c r="D66" s="9">
        <f t="shared" si="2"/>
        <v>6.6599999999998545</v>
      </c>
    </row>
    <row r="67" spans="1:4" x14ac:dyDescent="0.25">
      <c r="A67" s="4" t="s">
        <v>4</v>
      </c>
      <c r="B67" s="6">
        <v>20250.72</v>
      </c>
      <c r="C67" s="6">
        <v>20284.740000000002</v>
      </c>
      <c r="D67" s="9">
        <f t="shared" ref="D67:D102" si="3">SUM(C67-B67)</f>
        <v>34.020000000000437</v>
      </c>
    </row>
    <row r="68" spans="1:4" x14ac:dyDescent="0.25">
      <c r="A68" s="1" t="s">
        <v>16</v>
      </c>
      <c r="B68" s="2"/>
      <c r="C68" s="3">
        <v>198046.32</v>
      </c>
      <c r="D68" s="3">
        <f t="shared" si="3"/>
        <v>198046.32</v>
      </c>
    </row>
    <row r="69" spans="1:4" x14ac:dyDescent="0.25">
      <c r="A69" s="4" t="s">
        <v>1</v>
      </c>
      <c r="B69" s="5"/>
      <c r="C69" s="6">
        <v>80316.179999999993</v>
      </c>
      <c r="D69" s="9">
        <f t="shared" si="3"/>
        <v>80316.179999999993</v>
      </c>
    </row>
    <row r="70" spans="1:4" x14ac:dyDescent="0.25">
      <c r="A70" s="4" t="s">
        <v>2</v>
      </c>
      <c r="B70" s="5"/>
      <c r="C70" s="6">
        <v>36645.54</v>
      </c>
      <c r="D70" s="9">
        <f t="shared" si="3"/>
        <v>36645.54</v>
      </c>
    </row>
    <row r="71" spans="1:4" x14ac:dyDescent="0.25">
      <c r="A71" s="4" t="s">
        <v>3</v>
      </c>
      <c r="B71" s="5"/>
      <c r="C71" s="6">
        <v>40533.06</v>
      </c>
      <c r="D71" s="9">
        <f t="shared" si="3"/>
        <v>40533.06</v>
      </c>
    </row>
    <row r="72" spans="1:4" ht="27.75" customHeight="1" x14ac:dyDescent="0.25">
      <c r="A72" s="4" t="s">
        <v>4</v>
      </c>
      <c r="B72" s="5"/>
      <c r="C72" s="6">
        <v>40551.54</v>
      </c>
      <c r="D72" s="9">
        <f t="shared" si="3"/>
        <v>40551.54</v>
      </c>
    </row>
    <row r="73" spans="1:4" ht="24" x14ac:dyDescent="0.25">
      <c r="A73" s="1" t="s">
        <v>17</v>
      </c>
      <c r="B73" s="3">
        <v>465335</v>
      </c>
      <c r="C73" s="3">
        <v>484834.08</v>
      </c>
      <c r="D73" s="3">
        <f t="shared" si="3"/>
        <v>19499.080000000016</v>
      </c>
    </row>
    <row r="74" spans="1:4" x14ac:dyDescent="0.25">
      <c r="A74" s="4" t="s">
        <v>1</v>
      </c>
      <c r="B74" s="6"/>
      <c r="C74" s="6">
        <v>196612.3</v>
      </c>
      <c r="D74" s="9"/>
    </row>
    <row r="75" spans="1:4" x14ac:dyDescent="0.25">
      <c r="A75" s="4" t="s">
        <v>2</v>
      </c>
      <c r="B75" s="6"/>
      <c r="C75" s="6">
        <v>89730.38</v>
      </c>
      <c r="D75" s="9"/>
    </row>
    <row r="76" spans="1:4" x14ac:dyDescent="0.25">
      <c r="A76" s="4" t="s">
        <v>3</v>
      </c>
      <c r="B76" s="6"/>
      <c r="C76" s="6">
        <v>99222.9</v>
      </c>
      <c r="D76" s="9"/>
    </row>
    <row r="77" spans="1:4" ht="15" customHeight="1" x14ac:dyDescent="0.25">
      <c r="A77" s="4" t="s">
        <v>4</v>
      </c>
      <c r="B77" s="6"/>
      <c r="C77" s="6">
        <v>99268.5</v>
      </c>
      <c r="D77" s="9"/>
    </row>
    <row r="78" spans="1:4" ht="24" x14ac:dyDescent="0.25">
      <c r="A78" s="1" t="s">
        <v>18</v>
      </c>
      <c r="B78" s="3">
        <v>2608824.75</v>
      </c>
      <c r="C78" s="3">
        <v>2611117.75</v>
      </c>
      <c r="D78" s="3">
        <f t="shared" si="3"/>
        <v>2293</v>
      </c>
    </row>
    <row r="79" spans="1:4" x14ac:dyDescent="0.25">
      <c r="A79" s="4" t="s">
        <v>1</v>
      </c>
      <c r="B79" s="6">
        <v>1055968.1200000001</v>
      </c>
      <c r="C79" s="6">
        <v>1058867.19</v>
      </c>
      <c r="D79" s="9">
        <f t="shared" si="3"/>
        <v>2899.0699999998324</v>
      </c>
    </row>
    <row r="80" spans="1:4" x14ac:dyDescent="0.25">
      <c r="A80" s="4" t="s">
        <v>2</v>
      </c>
      <c r="B80" s="6">
        <v>482881.23</v>
      </c>
      <c r="C80" s="6">
        <v>483268.96</v>
      </c>
      <c r="D80" s="9">
        <f t="shared" si="3"/>
        <v>387.73000000003958</v>
      </c>
    </row>
    <row r="81" spans="1:4" x14ac:dyDescent="0.25">
      <c r="A81" s="4" t="s">
        <v>3</v>
      </c>
      <c r="B81" s="6">
        <v>535012.30000000005</v>
      </c>
      <c r="C81" s="6">
        <v>534367.02</v>
      </c>
      <c r="D81" s="9">
        <f t="shared" si="3"/>
        <v>-645.28000000002794</v>
      </c>
    </row>
    <row r="82" spans="1:4" x14ac:dyDescent="0.25">
      <c r="A82" s="4" t="s">
        <v>4</v>
      </c>
      <c r="B82" s="6">
        <v>534963.1</v>
      </c>
      <c r="C82" s="6">
        <v>534614.57999999996</v>
      </c>
      <c r="D82" s="9">
        <f t="shared" si="3"/>
        <v>-348.52000000001863</v>
      </c>
    </row>
    <row r="83" spans="1:4" x14ac:dyDescent="0.25">
      <c r="A83" s="1" t="s">
        <v>19</v>
      </c>
      <c r="B83" s="3">
        <v>1872811</v>
      </c>
      <c r="C83" s="3">
        <v>1788802.48</v>
      </c>
      <c r="D83" s="3">
        <f t="shared" si="3"/>
        <v>-84008.520000000019</v>
      </c>
    </row>
    <row r="84" spans="1:4" x14ac:dyDescent="0.25">
      <c r="A84" s="4" t="s">
        <v>1</v>
      </c>
      <c r="B84" s="21">
        <v>725398</v>
      </c>
      <c r="C84" s="6">
        <v>725400.92</v>
      </c>
      <c r="D84" s="9">
        <f t="shared" si="3"/>
        <v>2.9200000000419095</v>
      </c>
    </row>
    <row r="85" spans="1:4" x14ac:dyDescent="0.25">
      <c r="A85" s="4" t="s">
        <v>2</v>
      </c>
      <c r="B85" s="6">
        <v>395748</v>
      </c>
      <c r="C85" s="6">
        <v>331070.96000000002</v>
      </c>
      <c r="D85" s="9">
        <f t="shared" si="3"/>
        <v>-64677.039999999979</v>
      </c>
    </row>
    <row r="86" spans="1:4" x14ac:dyDescent="0.25">
      <c r="A86" s="4" t="s">
        <v>3</v>
      </c>
      <c r="B86" s="6">
        <v>375685</v>
      </c>
      <c r="C86" s="6">
        <v>366080.46</v>
      </c>
      <c r="D86" s="9">
        <f t="shared" si="3"/>
        <v>-9604.539999999979</v>
      </c>
    </row>
    <row r="87" spans="1:4" x14ac:dyDescent="0.25">
      <c r="A87" s="4" t="s">
        <v>4</v>
      </c>
      <c r="B87" s="6">
        <v>375980</v>
      </c>
      <c r="C87" s="6">
        <v>366250.14</v>
      </c>
      <c r="D87" s="9">
        <f t="shared" si="3"/>
        <v>-9729.859999999986</v>
      </c>
    </row>
    <row r="88" spans="1:4" x14ac:dyDescent="0.25">
      <c r="A88" s="1" t="s">
        <v>20</v>
      </c>
      <c r="B88" s="3">
        <v>880291.41</v>
      </c>
      <c r="C88" s="3">
        <v>844633.14</v>
      </c>
      <c r="D88" s="3">
        <f t="shared" si="3"/>
        <v>-35658.270000000019</v>
      </c>
    </row>
    <row r="89" spans="1:4" x14ac:dyDescent="0.25">
      <c r="A89" s="4" t="s">
        <v>1</v>
      </c>
      <c r="B89" s="5"/>
      <c r="C89" s="6">
        <v>348219.66</v>
      </c>
      <c r="D89" s="9"/>
    </row>
    <row r="90" spans="1:4" x14ac:dyDescent="0.25">
      <c r="A90" s="4" t="s">
        <v>2</v>
      </c>
      <c r="B90" s="5"/>
      <c r="C90" s="6">
        <v>160405.98000000001</v>
      </c>
      <c r="D90" s="9"/>
    </row>
    <row r="91" spans="1:4" x14ac:dyDescent="0.25">
      <c r="A91" s="4" t="s">
        <v>3</v>
      </c>
      <c r="B91" s="5"/>
      <c r="C91" s="6">
        <v>167889.18</v>
      </c>
      <c r="D91" s="9"/>
    </row>
    <row r="92" spans="1:4" x14ac:dyDescent="0.25">
      <c r="A92" s="4" t="s">
        <v>4</v>
      </c>
      <c r="B92" s="5"/>
      <c r="C92" s="6">
        <v>168118.32</v>
      </c>
      <c r="D92" s="9"/>
    </row>
    <row r="93" spans="1:4" x14ac:dyDescent="0.25">
      <c r="A93" s="1" t="s">
        <v>21</v>
      </c>
      <c r="B93" s="3">
        <v>436000</v>
      </c>
      <c r="C93" s="3">
        <v>437300.42</v>
      </c>
      <c r="D93" s="3">
        <f t="shared" si="3"/>
        <v>1300.4199999999837</v>
      </c>
    </row>
    <row r="94" spans="1:4" x14ac:dyDescent="0.25">
      <c r="A94" s="4" t="s">
        <v>1</v>
      </c>
      <c r="B94" s="6">
        <v>177000</v>
      </c>
      <c r="C94" s="6">
        <v>177334.8</v>
      </c>
      <c r="D94" s="9">
        <f t="shared" si="3"/>
        <v>334.79999999998836</v>
      </c>
    </row>
    <row r="95" spans="1:4" x14ac:dyDescent="0.25">
      <c r="A95" s="4" t="s">
        <v>2</v>
      </c>
      <c r="B95" s="6">
        <v>81000</v>
      </c>
      <c r="C95" s="6">
        <v>80936.66</v>
      </c>
      <c r="D95" s="9">
        <f t="shared" si="3"/>
        <v>-63.339999999996508</v>
      </c>
    </row>
    <row r="96" spans="1:4" x14ac:dyDescent="0.25">
      <c r="A96" s="4" t="s">
        <v>3</v>
      </c>
      <c r="B96" s="6">
        <v>89000</v>
      </c>
      <c r="C96" s="6">
        <v>89493.96</v>
      </c>
      <c r="D96" s="9">
        <f t="shared" si="3"/>
        <v>493.9600000000064</v>
      </c>
    </row>
    <row r="97" spans="1:4" x14ac:dyDescent="0.25">
      <c r="A97" s="4" t="s">
        <v>4</v>
      </c>
      <c r="B97" s="6">
        <v>89000</v>
      </c>
      <c r="C97" s="6">
        <v>89535</v>
      </c>
      <c r="D97" s="9">
        <f t="shared" si="3"/>
        <v>535</v>
      </c>
    </row>
    <row r="98" spans="1:4" x14ac:dyDescent="0.25">
      <c r="A98" s="1" t="s">
        <v>22</v>
      </c>
      <c r="B98" s="3">
        <v>802316.08</v>
      </c>
      <c r="C98" s="3">
        <v>940012.24</v>
      </c>
      <c r="D98" s="3">
        <f t="shared" si="3"/>
        <v>137696.16000000003</v>
      </c>
    </row>
    <row r="99" spans="1:4" x14ac:dyDescent="0.25">
      <c r="A99" s="4" t="s">
        <v>1</v>
      </c>
      <c r="B99" s="6">
        <v>348075.59</v>
      </c>
      <c r="C99" s="6">
        <v>388000.41</v>
      </c>
      <c r="D99" s="9">
        <f t="shared" si="3"/>
        <v>39924.819999999949</v>
      </c>
    </row>
    <row r="100" spans="1:4" x14ac:dyDescent="0.25">
      <c r="A100" s="4" t="s">
        <v>2</v>
      </c>
      <c r="B100" s="6">
        <v>99468.49</v>
      </c>
      <c r="C100" s="6">
        <v>120779.53</v>
      </c>
      <c r="D100" s="9">
        <f t="shared" si="3"/>
        <v>21311.039999999994</v>
      </c>
    </row>
    <row r="101" spans="1:4" x14ac:dyDescent="0.25">
      <c r="A101" s="4" t="s">
        <v>3</v>
      </c>
      <c r="B101" s="6">
        <v>165165.92000000001</v>
      </c>
      <c r="C101" s="6">
        <v>194231.02</v>
      </c>
      <c r="D101" s="9">
        <f t="shared" si="3"/>
        <v>29065.099999999977</v>
      </c>
    </row>
    <row r="102" spans="1:4" x14ac:dyDescent="0.25">
      <c r="A102" s="4" t="s">
        <v>4</v>
      </c>
      <c r="B102" s="6">
        <v>189606.08</v>
      </c>
      <c r="C102" s="6">
        <v>237001.28</v>
      </c>
      <c r="D102" s="9">
        <f t="shared" si="3"/>
        <v>47395.200000000012</v>
      </c>
    </row>
    <row r="103" spans="1:4" x14ac:dyDescent="0.25">
      <c r="A103" s="7" t="s">
        <v>23</v>
      </c>
      <c r="B103" s="8">
        <f>SUM(B98+B93+B88+B83+B78+B73+B63+B58+B53+B48+B43+B38+B34+B24+B29+B19+B14+B10+B5)</f>
        <v>23843140.09</v>
      </c>
      <c r="C103" s="8">
        <f>SUM(C98+C93+C88+C83+C78+C73+C68+C63+C58+C53+C48+C43+C38+C34+C29+C24+C19+C14+C10+C5)</f>
        <v>24185001.259999998</v>
      </c>
      <c r="D103" s="8">
        <f>SUM(C103-B103)</f>
        <v>341861.16999999806</v>
      </c>
    </row>
    <row r="106" spans="1:4" x14ac:dyDescent="0.25">
      <c r="A106" s="28" t="s">
        <v>33</v>
      </c>
    </row>
    <row r="107" spans="1:4" x14ac:dyDescent="0.25">
      <c r="A107" s="28" t="s">
        <v>34</v>
      </c>
    </row>
    <row r="108" spans="1:4" x14ac:dyDescent="0.25">
      <c r="A108" s="28" t="s">
        <v>35</v>
      </c>
    </row>
    <row r="109" spans="1:4" x14ac:dyDescent="0.25">
      <c r="A109" s="28"/>
    </row>
    <row r="110" spans="1:4" x14ac:dyDescent="0.25">
      <c r="A110" s="28" t="s">
        <v>36</v>
      </c>
    </row>
    <row r="111" spans="1:4" x14ac:dyDescent="0.25">
      <c r="A111" s="28" t="s">
        <v>37</v>
      </c>
    </row>
  </sheetData>
  <mergeCells count="2">
    <mergeCell ref="A2:E2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opLeftCell="A7" workbookViewId="0">
      <selection activeCell="C28" sqref="C28"/>
    </sheetView>
  </sheetViews>
  <sheetFormatPr defaultRowHeight="15" customHeight="1" x14ac:dyDescent="0.25"/>
  <cols>
    <col min="1" max="1" width="26.140625" customWidth="1"/>
    <col min="2" max="2" width="16.28515625" customWidth="1"/>
    <col min="3" max="3" width="16.5703125" customWidth="1"/>
    <col min="4" max="4" width="16.7109375" customWidth="1"/>
  </cols>
  <sheetData>
    <row r="1" spans="1:5" s="27" customFormat="1" ht="22.5" customHeight="1" x14ac:dyDescent="0.25">
      <c r="A1" s="27" t="s">
        <v>30</v>
      </c>
    </row>
    <row r="2" spans="1:5" ht="21.75" customHeight="1" x14ac:dyDescent="0.25">
      <c r="A2" s="29" t="s">
        <v>28</v>
      </c>
      <c r="B2" s="30"/>
      <c r="C2" s="30"/>
      <c r="D2" s="30"/>
      <c r="E2" s="30"/>
    </row>
    <row r="3" spans="1:5" ht="42" customHeight="1" x14ac:dyDescent="0.25">
      <c r="A3" s="29" t="s">
        <v>32</v>
      </c>
      <c r="B3" s="30"/>
      <c r="C3" s="30"/>
      <c r="D3" s="30"/>
      <c r="E3" s="30"/>
    </row>
    <row r="4" spans="1:5" ht="24" customHeight="1" x14ac:dyDescent="0.25">
      <c r="A4" s="13"/>
      <c r="B4" s="14" t="s">
        <v>25</v>
      </c>
      <c r="C4" s="15" t="s">
        <v>24</v>
      </c>
      <c r="D4" s="15" t="s">
        <v>26</v>
      </c>
    </row>
    <row r="5" spans="1:5" ht="15" customHeight="1" x14ac:dyDescent="0.25">
      <c r="A5" s="10" t="s">
        <v>0</v>
      </c>
      <c r="B5" s="12">
        <v>175518</v>
      </c>
      <c r="C5" s="12">
        <v>216306</v>
      </c>
      <c r="D5" s="12">
        <f>SUM(C5-B5)</f>
        <v>40788</v>
      </c>
    </row>
    <row r="6" spans="1:5" ht="15" customHeight="1" x14ac:dyDescent="0.25">
      <c r="A6" s="13" t="s">
        <v>1</v>
      </c>
      <c r="B6" s="15">
        <v>79919</v>
      </c>
      <c r="C6" s="15">
        <v>97515</v>
      </c>
      <c r="D6" s="18">
        <f t="shared" ref="D6:D57" si="0">SUM(C6-B6)</f>
        <v>17596</v>
      </c>
    </row>
    <row r="7" spans="1:5" ht="15" customHeight="1" x14ac:dyDescent="0.25">
      <c r="A7" s="13" t="s">
        <v>2</v>
      </c>
      <c r="B7" s="15">
        <v>18816</v>
      </c>
      <c r="C7" s="15">
        <v>20094</v>
      </c>
      <c r="D7" s="18">
        <f t="shared" si="0"/>
        <v>1278</v>
      </c>
    </row>
    <row r="8" spans="1:5" ht="15" customHeight="1" x14ac:dyDescent="0.25">
      <c r="A8" s="13" t="s">
        <v>3</v>
      </c>
      <c r="B8" s="15">
        <v>41748</v>
      </c>
      <c r="C8" s="15">
        <v>49644</v>
      </c>
      <c r="D8" s="18">
        <f t="shared" si="0"/>
        <v>7896</v>
      </c>
    </row>
    <row r="9" spans="1:5" ht="15" customHeight="1" x14ac:dyDescent="0.25">
      <c r="A9" s="13" t="s">
        <v>4</v>
      </c>
      <c r="B9" s="15">
        <v>35035</v>
      </c>
      <c r="C9" s="15">
        <v>49053</v>
      </c>
      <c r="D9" s="18">
        <f t="shared" si="0"/>
        <v>14018</v>
      </c>
    </row>
    <row r="10" spans="1:5" ht="15" customHeight="1" x14ac:dyDescent="0.25">
      <c r="A10" s="10" t="s">
        <v>5</v>
      </c>
      <c r="B10" s="12">
        <v>88788.76</v>
      </c>
      <c r="C10" s="12">
        <v>82880.52</v>
      </c>
      <c r="D10" s="12">
        <f t="shared" si="0"/>
        <v>-5908.2399999999907</v>
      </c>
    </row>
    <row r="11" spans="1:5" ht="15" customHeight="1" x14ac:dyDescent="0.25">
      <c r="A11" s="13" t="s">
        <v>2</v>
      </c>
      <c r="B11" s="15">
        <v>26024.400000000001</v>
      </c>
      <c r="C11" s="15">
        <v>25798.44</v>
      </c>
      <c r="D11" s="18">
        <f t="shared" si="0"/>
        <v>-225.96000000000276</v>
      </c>
    </row>
    <row r="12" spans="1:5" ht="15" customHeight="1" x14ac:dyDescent="0.25">
      <c r="A12" s="13" t="s">
        <v>3</v>
      </c>
      <c r="B12" s="15">
        <v>34260.639999999999</v>
      </c>
      <c r="C12" s="15">
        <v>28534.44</v>
      </c>
      <c r="D12" s="18">
        <f t="shared" si="0"/>
        <v>-5726.2000000000007</v>
      </c>
    </row>
    <row r="13" spans="1:5" ht="15" customHeight="1" x14ac:dyDescent="0.25">
      <c r="A13" s="13" t="s">
        <v>4</v>
      </c>
      <c r="B13" s="15">
        <v>28503.72</v>
      </c>
      <c r="C13" s="15">
        <v>28547.64</v>
      </c>
      <c r="D13" s="18">
        <f t="shared" si="0"/>
        <v>43.919999999998254</v>
      </c>
    </row>
    <row r="14" spans="1:5" ht="15" customHeight="1" x14ac:dyDescent="0.25">
      <c r="A14" s="10" t="s">
        <v>6</v>
      </c>
      <c r="B14" s="12">
        <v>2406355.58</v>
      </c>
      <c r="C14" s="12">
        <v>2382030.6</v>
      </c>
      <c r="D14" s="12">
        <f t="shared" si="0"/>
        <v>-24324.979999999981</v>
      </c>
    </row>
    <row r="15" spans="1:5" ht="15" customHeight="1" x14ac:dyDescent="0.25">
      <c r="A15" s="13" t="s">
        <v>1</v>
      </c>
      <c r="B15" s="15"/>
      <c r="C15" s="15">
        <v>970249.32</v>
      </c>
      <c r="D15" s="18"/>
    </row>
    <row r="16" spans="1:5" ht="15" customHeight="1" x14ac:dyDescent="0.25">
      <c r="A16" s="13" t="s">
        <v>2</v>
      </c>
      <c r="B16" s="15"/>
      <c r="C16" s="15">
        <v>432308.04</v>
      </c>
      <c r="D16" s="18"/>
    </row>
    <row r="17" spans="1:4" ht="15" customHeight="1" x14ac:dyDescent="0.25">
      <c r="A17" s="13" t="s">
        <v>3</v>
      </c>
      <c r="B17" s="15"/>
      <c r="C17" s="15">
        <v>489623.64</v>
      </c>
      <c r="D17" s="18"/>
    </row>
    <row r="18" spans="1:4" ht="15" customHeight="1" x14ac:dyDescent="0.25">
      <c r="A18" s="13" t="s">
        <v>4</v>
      </c>
      <c r="B18" s="15"/>
      <c r="C18" s="15">
        <v>489849.59999999998</v>
      </c>
      <c r="D18" s="18"/>
    </row>
    <row r="19" spans="1:4" ht="15" customHeight="1" x14ac:dyDescent="0.25">
      <c r="A19" s="10" t="s">
        <v>7</v>
      </c>
      <c r="B19" s="12">
        <v>1244912</v>
      </c>
      <c r="C19" s="12">
        <v>1224420.6000000001</v>
      </c>
      <c r="D19" s="12">
        <f t="shared" si="0"/>
        <v>-20491.399999999907</v>
      </c>
    </row>
    <row r="20" spans="1:4" ht="15" customHeight="1" x14ac:dyDescent="0.25">
      <c r="A20" s="13" t="s">
        <v>1</v>
      </c>
      <c r="B20" s="15">
        <v>504189.36</v>
      </c>
      <c r="C20" s="15">
        <v>500499.48</v>
      </c>
      <c r="D20" s="18">
        <f t="shared" si="0"/>
        <v>-3689.8800000000047</v>
      </c>
    </row>
    <row r="21" spans="1:4" ht="15" customHeight="1" x14ac:dyDescent="0.25">
      <c r="A21" s="13" t="s">
        <v>2</v>
      </c>
      <c r="B21" s="15">
        <v>236533.28</v>
      </c>
      <c r="C21" s="15">
        <v>217971</v>
      </c>
      <c r="D21" s="18">
        <f t="shared" si="0"/>
        <v>-18562.28</v>
      </c>
    </row>
    <row r="22" spans="1:4" ht="15" customHeight="1" x14ac:dyDescent="0.25">
      <c r="A22" s="13" t="s">
        <v>3</v>
      </c>
      <c r="B22" s="15">
        <v>248982.39999999999</v>
      </c>
      <c r="C22" s="15">
        <v>252916.56</v>
      </c>
      <c r="D22" s="18">
        <f t="shared" si="0"/>
        <v>3934.1600000000035</v>
      </c>
    </row>
    <row r="23" spans="1:4" ht="15" customHeight="1" x14ac:dyDescent="0.25">
      <c r="A23" s="13" t="s">
        <v>4</v>
      </c>
      <c r="B23" s="15">
        <v>255206.96</v>
      </c>
      <c r="C23" s="15">
        <v>253033.56</v>
      </c>
      <c r="D23" s="18">
        <f t="shared" si="0"/>
        <v>-2173.3999999999942</v>
      </c>
    </row>
    <row r="24" spans="1:4" ht="15" customHeight="1" x14ac:dyDescent="0.25">
      <c r="A24" s="10" t="s">
        <v>8</v>
      </c>
      <c r="B24" s="12">
        <v>8607718.3100000005</v>
      </c>
      <c r="C24" s="12">
        <v>8137381.0199999996</v>
      </c>
      <c r="D24" s="12">
        <f t="shared" si="0"/>
        <v>-470337.29000000097</v>
      </c>
    </row>
    <row r="25" spans="1:4" ht="15" customHeight="1" x14ac:dyDescent="0.25">
      <c r="A25" s="13" t="s">
        <v>1</v>
      </c>
      <c r="B25" s="15">
        <v>3521183.17</v>
      </c>
      <c r="C25" s="15">
        <v>3319832.39</v>
      </c>
      <c r="D25" s="18">
        <f t="shared" si="0"/>
        <v>-201350.7799999998</v>
      </c>
    </row>
    <row r="26" spans="1:4" ht="15" customHeight="1" x14ac:dyDescent="0.25">
      <c r="A26" s="13" t="s">
        <v>2</v>
      </c>
      <c r="B26" s="15">
        <v>1409204.69</v>
      </c>
      <c r="C26" s="15">
        <v>1338205.8899999999</v>
      </c>
      <c r="D26" s="18">
        <f t="shared" si="0"/>
        <v>-70998.800000000047</v>
      </c>
    </row>
    <row r="27" spans="1:4" ht="15" customHeight="1" x14ac:dyDescent="0.25">
      <c r="A27" s="13" t="s">
        <v>3</v>
      </c>
      <c r="B27" s="15">
        <v>1783360.3</v>
      </c>
      <c r="C27" s="15">
        <v>1717743.99</v>
      </c>
      <c r="D27" s="18">
        <f t="shared" si="0"/>
        <v>-65616.310000000056</v>
      </c>
    </row>
    <row r="28" spans="1:4" ht="15" customHeight="1" x14ac:dyDescent="0.25">
      <c r="A28" s="13" t="s">
        <v>4</v>
      </c>
      <c r="B28" s="15">
        <v>1893970.15</v>
      </c>
      <c r="C28" s="15">
        <v>1761598.75</v>
      </c>
      <c r="D28" s="18">
        <f t="shared" si="0"/>
        <v>-132371.39999999991</v>
      </c>
    </row>
    <row r="29" spans="1:4" ht="28.5" customHeight="1" x14ac:dyDescent="0.25">
      <c r="A29" s="10" t="s">
        <v>9</v>
      </c>
      <c r="B29" s="12">
        <v>3257873.51</v>
      </c>
      <c r="C29" s="12">
        <v>2546604.48</v>
      </c>
      <c r="D29" s="12">
        <f t="shared" si="0"/>
        <v>-711269.0299999998</v>
      </c>
    </row>
    <row r="30" spans="1:4" ht="15" customHeight="1" x14ac:dyDescent="0.25">
      <c r="A30" s="13" t="s">
        <v>1</v>
      </c>
      <c r="B30" s="14"/>
      <c r="C30" s="15">
        <v>518181.96</v>
      </c>
      <c r="D30" s="18"/>
    </row>
    <row r="31" spans="1:4" ht="15" customHeight="1" x14ac:dyDescent="0.25">
      <c r="A31" s="13" t="s">
        <v>2</v>
      </c>
      <c r="B31" s="14"/>
      <c r="C31" s="15">
        <v>603017.76</v>
      </c>
      <c r="D31" s="18"/>
    </row>
    <row r="32" spans="1:4" ht="15" customHeight="1" x14ac:dyDescent="0.25">
      <c r="A32" s="13" t="s">
        <v>3</v>
      </c>
      <c r="B32" s="14"/>
      <c r="C32" s="15">
        <v>706177.32</v>
      </c>
      <c r="D32" s="18"/>
    </row>
    <row r="33" spans="1:4" ht="15" customHeight="1" x14ac:dyDescent="0.25">
      <c r="A33" s="13" t="s">
        <v>4</v>
      </c>
      <c r="B33" s="14"/>
      <c r="C33" s="15">
        <v>719227.44</v>
      </c>
      <c r="D33" s="18"/>
    </row>
    <row r="34" spans="1:4" ht="25.5" customHeight="1" x14ac:dyDescent="0.25">
      <c r="A34" s="26" t="s">
        <v>31</v>
      </c>
      <c r="B34" s="12">
        <v>127520</v>
      </c>
      <c r="C34" s="12">
        <v>127520</v>
      </c>
      <c r="D34" s="12">
        <f t="shared" si="0"/>
        <v>0</v>
      </c>
    </row>
    <row r="35" spans="1:4" ht="15" customHeight="1" x14ac:dyDescent="0.25">
      <c r="A35" s="13" t="s">
        <v>2</v>
      </c>
      <c r="B35" s="15">
        <v>42520</v>
      </c>
      <c r="C35" s="22">
        <v>42520</v>
      </c>
      <c r="D35" s="18">
        <f t="shared" si="0"/>
        <v>0</v>
      </c>
    </row>
    <row r="36" spans="1:4" ht="15" customHeight="1" x14ac:dyDescent="0.25">
      <c r="A36" s="13" t="s">
        <v>3</v>
      </c>
      <c r="B36" s="15">
        <v>42500</v>
      </c>
      <c r="C36" s="15">
        <v>42500</v>
      </c>
      <c r="D36" s="18">
        <f t="shared" si="0"/>
        <v>0</v>
      </c>
    </row>
    <row r="37" spans="1:4" ht="15" customHeight="1" x14ac:dyDescent="0.25">
      <c r="A37" s="13" t="s">
        <v>4</v>
      </c>
      <c r="B37" s="15">
        <v>42500</v>
      </c>
      <c r="C37" s="15">
        <v>42500</v>
      </c>
      <c r="D37" s="18">
        <f t="shared" si="0"/>
        <v>0</v>
      </c>
    </row>
    <row r="38" spans="1:4" ht="15" customHeight="1" x14ac:dyDescent="0.25">
      <c r="A38" s="10" t="s">
        <v>10</v>
      </c>
      <c r="B38" s="12">
        <v>508516.94</v>
      </c>
      <c r="C38" s="12">
        <v>594584.37</v>
      </c>
      <c r="D38" s="12">
        <f t="shared" si="0"/>
        <v>86067.43</v>
      </c>
    </row>
    <row r="39" spans="1:4" ht="15" customHeight="1" x14ac:dyDescent="0.25">
      <c r="A39" s="13" t="s">
        <v>1</v>
      </c>
      <c r="B39" s="15">
        <v>210469.83</v>
      </c>
      <c r="C39" s="15">
        <v>240344.8</v>
      </c>
      <c r="D39" s="18">
        <f t="shared" si="0"/>
        <v>29874.97</v>
      </c>
    </row>
    <row r="40" spans="1:4" ht="15" customHeight="1" x14ac:dyDescent="0.25">
      <c r="A40" s="13" t="s">
        <v>2</v>
      </c>
      <c r="B40" s="15">
        <v>57387.49</v>
      </c>
      <c r="C40" s="15">
        <v>71056.240000000005</v>
      </c>
      <c r="D40" s="18">
        <f t="shared" si="0"/>
        <v>13668.750000000007</v>
      </c>
    </row>
    <row r="41" spans="1:4" ht="15" customHeight="1" x14ac:dyDescent="0.25">
      <c r="A41" s="13" t="s">
        <v>3</v>
      </c>
      <c r="B41" s="15">
        <v>111415.74</v>
      </c>
      <c r="C41" s="15">
        <v>136412.12</v>
      </c>
      <c r="D41" s="18">
        <f t="shared" si="0"/>
        <v>24996.37999999999</v>
      </c>
    </row>
    <row r="42" spans="1:4" ht="15" customHeight="1" x14ac:dyDescent="0.25">
      <c r="A42" s="13" t="s">
        <v>4</v>
      </c>
      <c r="B42" s="15">
        <v>129243.88</v>
      </c>
      <c r="C42" s="15">
        <v>146771.21</v>
      </c>
      <c r="D42" s="18">
        <f t="shared" si="0"/>
        <v>17527.329999999987</v>
      </c>
    </row>
    <row r="43" spans="1:4" ht="15" customHeight="1" x14ac:dyDescent="0.25">
      <c r="A43" s="10" t="s">
        <v>11</v>
      </c>
      <c r="B43" s="12">
        <v>867984.84</v>
      </c>
      <c r="C43" s="12">
        <v>952841.21</v>
      </c>
      <c r="D43" s="12">
        <f t="shared" si="0"/>
        <v>84856.37</v>
      </c>
    </row>
    <row r="44" spans="1:4" ht="15" customHeight="1" x14ac:dyDescent="0.25">
      <c r="A44" s="13" t="s">
        <v>1</v>
      </c>
      <c r="B44" s="15">
        <v>359181.53</v>
      </c>
      <c r="C44" s="15">
        <v>378452.74</v>
      </c>
      <c r="D44" s="18">
        <f t="shared" si="0"/>
        <v>19271.209999999963</v>
      </c>
    </row>
    <row r="45" spans="1:4" ht="15" customHeight="1" x14ac:dyDescent="0.25">
      <c r="A45" s="13" t="s">
        <v>2</v>
      </c>
      <c r="B45" s="15">
        <v>102361.02</v>
      </c>
      <c r="C45" s="15">
        <v>120619.79</v>
      </c>
      <c r="D45" s="18">
        <f t="shared" si="0"/>
        <v>18258.76999999999</v>
      </c>
    </row>
    <row r="46" spans="1:4" ht="15" customHeight="1" x14ac:dyDescent="0.25">
      <c r="A46" s="13" t="s">
        <v>3</v>
      </c>
      <c r="B46" s="15">
        <v>191906.3</v>
      </c>
      <c r="C46" s="15">
        <v>210713.02</v>
      </c>
      <c r="D46" s="18">
        <f t="shared" si="0"/>
        <v>18806.72</v>
      </c>
    </row>
    <row r="47" spans="1:4" ht="15" customHeight="1" x14ac:dyDescent="0.25">
      <c r="A47" s="13" t="s">
        <v>4</v>
      </c>
      <c r="B47" s="15">
        <v>214535.99</v>
      </c>
      <c r="C47" s="15">
        <v>243055.66</v>
      </c>
      <c r="D47" s="18">
        <f t="shared" si="0"/>
        <v>28519.670000000013</v>
      </c>
    </row>
    <row r="48" spans="1:4" ht="15" customHeight="1" x14ac:dyDescent="0.25">
      <c r="A48" s="10" t="s">
        <v>12</v>
      </c>
      <c r="B48" s="12">
        <v>747036.8</v>
      </c>
      <c r="C48" s="12">
        <v>641283.6</v>
      </c>
      <c r="D48" s="12">
        <f t="shared" si="0"/>
        <v>-105753.20000000007</v>
      </c>
    </row>
    <row r="49" spans="1:4" ht="15" customHeight="1" x14ac:dyDescent="0.25">
      <c r="A49" s="13" t="s">
        <v>1</v>
      </c>
      <c r="B49" s="15">
        <v>238270.07999999999</v>
      </c>
      <c r="C49" s="15">
        <v>266014.92</v>
      </c>
      <c r="D49" s="18">
        <f t="shared" si="0"/>
        <v>27744.839999999997</v>
      </c>
    </row>
    <row r="50" spans="1:4" ht="15" customHeight="1" x14ac:dyDescent="0.25">
      <c r="A50" s="13" t="s">
        <v>2</v>
      </c>
      <c r="B50" s="15">
        <v>86678.84</v>
      </c>
      <c r="C50" s="15">
        <v>124886.64</v>
      </c>
      <c r="D50" s="18">
        <f t="shared" si="0"/>
        <v>38207.800000000003</v>
      </c>
    </row>
    <row r="51" spans="1:4" ht="15" customHeight="1" x14ac:dyDescent="0.25">
      <c r="A51" s="13" t="s">
        <v>3</v>
      </c>
      <c r="B51" s="15">
        <v>96759.38</v>
      </c>
      <c r="C51" s="15">
        <v>125161.92</v>
      </c>
      <c r="D51" s="18">
        <f t="shared" si="0"/>
        <v>28402.539999999994</v>
      </c>
    </row>
    <row r="52" spans="1:4" ht="15" customHeight="1" x14ac:dyDescent="0.25">
      <c r="A52" s="13" t="s">
        <v>4</v>
      </c>
      <c r="B52" s="15">
        <v>325328.5</v>
      </c>
      <c r="C52" s="15">
        <v>125220.12</v>
      </c>
      <c r="D52" s="18">
        <f t="shared" si="0"/>
        <v>-200108.38</v>
      </c>
    </row>
    <row r="53" spans="1:4" ht="15" customHeight="1" x14ac:dyDescent="0.25">
      <c r="A53" s="10" t="s">
        <v>13</v>
      </c>
      <c r="B53" s="12">
        <v>502090.14</v>
      </c>
      <c r="C53" s="12">
        <f>SUM(C54:C57)</f>
        <v>502875.49</v>
      </c>
      <c r="D53" s="12">
        <f t="shared" si="0"/>
        <v>785.34999999997672</v>
      </c>
    </row>
    <row r="54" spans="1:4" ht="15" customHeight="1" x14ac:dyDescent="0.25">
      <c r="A54" s="13" t="s">
        <v>1</v>
      </c>
      <c r="B54" s="15">
        <v>165083.4</v>
      </c>
      <c r="C54" s="15">
        <v>165234.91</v>
      </c>
      <c r="D54" s="18">
        <f t="shared" si="0"/>
        <v>151.51000000000931</v>
      </c>
    </row>
    <row r="55" spans="1:4" ht="15" customHeight="1" x14ac:dyDescent="0.25">
      <c r="A55" s="13" t="s">
        <v>2</v>
      </c>
      <c r="B55" s="15">
        <v>108975.85</v>
      </c>
      <c r="C55" s="15">
        <v>109857.37</v>
      </c>
      <c r="D55" s="18">
        <f t="shared" si="0"/>
        <v>881.51999999998952</v>
      </c>
    </row>
    <row r="56" spans="1:4" ht="15" customHeight="1" x14ac:dyDescent="0.25">
      <c r="A56" s="13" t="s">
        <v>3</v>
      </c>
      <c r="B56" s="15">
        <v>116270</v>
      </c>
      <c r="C56" s="15">
        <v>115886.8</v>
      </c>
      <c r="D56" s="18">
        <f t="shared" si="0"/>
        <v>-383.19999999999709</v>
      </c>
    </row>
    <row r="57" spans="1:4" ht="15" customHeight="1" x14ac:dyDescent="0.25">
      <c r="A57" s="13" t="s">
        <v>4</v>
      </c>
      <c r="B57" s="15">
        <v>111760.89</v>
      </c>
      <c r="C57" s="15">
        <v>111896.41</v>
      </c>
      <c r="D57" s="18">
        <f t="shared" si="0"/>
        <v>135.52000000000407</v>
      </c>
    </row>
    <row r="58" spans="1:4" ht="15" customHeight="1" x14ac:dyDescent="0.25">
      <c r="A58" s="10" t="s">
        <v>14</v>
      </c>
      <c r="B58" s="12">
        <v>146850.85</v>
      </c>
      <c r="C58" s="12">
        <v>146775.56</v>
      </c>
      <c r="D58" s="12">
        <f t="shared" ref="D58:D102" si="1">SUM(C58-B58)</f>
        <v>-75.290000000008149</v>
      </c>
    </row>
    <row r="59" spans="1:4" ht="15" customHeight="1" x14ac:dyDescent="0.25">
      <c r="A59" s="13" t="s">
        <v>1</v>
      </c>
      <c r="B59" s="15">
        <v>56340.3</v>
      </c>
      <c r="C59" s="15">
        <v>56339.01</v>
      </c>
      <c r="D59" s="18">
        <f t="shared" si="1"/>
        <v>-1.2900000000008731</v>
      </c>
    </row>
    <row r="60" spans="1:4" ht="15" customHeight="1" x14ac:dyDescent="0.25">
      <c r="A60" s="13" t="s">
        <v>2</v>
      </c>
      <c r="B60" s="15">
        <v>28316.75</v>
      </c>
      <c r="C60" s="15">
        <v>28448.53</v>
      </c>
      <c r="D60" s="18">
        <f t="shared" si="1"/>
        <v>131.77999999999884</v>
      </c>
    </row>
    <row r="61" spans="1:4" ht="15" customHeight="1" x14ac:dyDescent="0.25">
      <c r="A61" s="13" t="s">
        <v>3</v>
      </c>
      <c r="B61" s="15">
        <v>30706.83</v>
      </c>
      <c r="C61" s="15">
        <v>30507.13</v>
      </c>
      <c r="D61" s="18">
        <f t="shared" si="1"/>
        <v>-199.70000000000073</v>
      </c>
    </row>
    <row r="62" spans="1:4" ht="15" customHeight="1" x14ac:dyDescent="0.25">
      <c r="A62" s="13" t="s">
        <v>4</v>
      </c>
      <c r="B62" s="15">
        <v>31486.97</v>
      </c>
      <c r="C62" s="15">
        <v>31480.89</v>
      </c>
      <c r="D62" s="18">
        <f t="shared" si="1"/>
        <v>-6.0800000000017462</v>
      </c>
    </row>
    <row r="63" spans="1:4" ht="15" customHeight="1" x14ac:dyDescent="0.25">
      <c r="A63" s="10" t="s">
        <v>15</v>
      </c>
      <c r="B63" s="12">
        <v>98784</v>
      </c>
      <c r="C63" s="12">
        <v>104812.8</v>
      </c>
      <c r="D63" s="12">
        <f t="shared" si="1"/>
        <v>6028.8000000000029</v>
      </c>
    </row>
    <row r="64" spans="1:4" ht="15" customHeight="1" x14ac:dyDescent="0.25">
      <c r="A64" s="13" t="s">
        <v>1</v>
      </c>
      <c r="B64" s="15">
        <v>40007.519999999997</v>
      </c>
      <c r="C64" s="15">
        <v>43106.76</v>
      </c>
      <c r="D64" s="18">
        <f t="shared" si="1"/>
        <v>3099.2400000000052</v>
      </c>
    </row>
    <row r="65" spans="1:4" ht="15" customHeight="1" x14ac:dyDescent="0.25">
      <c r="A65" s="13" t="s">
        <v>2</v>
      </c>
      <c r="B65" s="15">
        <v>18275.04</v>
      </c>
      <c r="C65" s="15">
        <v>19935.240000000002</v>
      </c>
      <c r="D65" s="18">
        <f t="shared" si="1"/>
        <v>1660.2000000000007</v>
      </c>
    </row>
    <row r="66" spans="1:4" ht="15" customHeight="1" x14ac:dyDescent="0.25">
      <c r="A66" s="13" t="s">
        <v>3</v>
      </c>
      <c r="B66" s="15">
        <v>20250.72</v>
      </c>
      <c r="C66" s="15">
        <v>20871.12</v>
      </c>
      <c r="D66" s="18">
        <f t="shared" si="1"/>
        <v>620.39999999999782</v>
      </c>
    </row>
    <row r="67" spans="1:4" ht="15" customHeight="1" x14ac:dyDescent="0.25">
      <c r="A67" s="13" t="s">
        <v>4</v>
      </c>
      <c r="B67" s="15">
        <v>20250.72</v>
      </c>
      <c r="C67" s="15">
        <v>20899.68</v>
      </c>
      <c r="D67" s="18">
        <f t="shared" si="1"/>
        <v>648.95999999999913</v>
      </c>
    </row>
    <row r="68" spans="1:4" ht="15" customHeight="1" x14ac:dyDescent="0.25">
      <c r="A68" s="10" t="s">
        <v>16</v>
      </c>
      <c r="B68" s="11"/>
      <c r="C68" s="12">
        <v>396101.64</v>
      </c>
      <c r="D68" s="12">
        <f t="shared" si="1"/>
        <v>396101.64</v>
      </c>
    </row>
    <row r="69" spans="1:4" ht="15" customHeight="1" x14ac:dyDescent="0.25">
      <c r="A69" s="13" t="s">
        <v>1</v>
      </c>
      <c r="B69" s="14"/>
      <c r="C69" s="14">
        <v>160641.35999999999</v>
      </c>
      <c r="D69" s="12">
        <f t="shared" si="1"/>
        <v>160641.35999999999</v>
      </c>
    </row>
    <row r="70" spans="1:4" ht="15" customHeight="1" x14ac:dyDescent="0.25">
      <c r="A70" s="13" t="s">
        <v>2</v>
      </c>
      <c r="B70" s="14"/>
      <c r="C70" s="15">
        <v>73291.08</v>
      </c>
      <c r="D70" s="12">
        <f t="shared" si="1"/>
        <v>73291.08</v>
      </c>
    </row>
    <row r="71" spans="1:4" ht="15" customHeight="1" x14ac:dyDescent="0.25">
      <c r="A71" s="13" t="s">
        <v>3</v>
      </c>
      <c r="B71" s="14"/>
      <c r="C71" s="15">
        <v>81066.12</v>
      </c>
      <c r="D71" s="12">
        <f t="shared" si="1"/>
        <v>81066.12</v>
      </c>
    </row>
    <row r="72" spans="1:4" ht="15" customHeight="1" x14ac:dyDescent="0.25">
      <c r="A72" s="13" t="s">
        <v>4</v>
      </c>
      <c r="B72" s="14"/>
      <c r="C72" s="22">
        <v>81103.08</v>
      </c>
      <c r="D72" s="12">
        <f t="shared" si="1"/>
        <v>81103.08</v>
      </c>
    </row>
    <row r="73" spans="1:4" ht="34.5" customHeight="1" x14ac:dyDescent="0.25">
      <c r="A73" s="10" t="s">
        <v>17</v>
      </c>
      <c r="B73" s="12">
        <v>565335</v>
      </c>
      <c r="C73" s="12">
        <v>573539.04</v>
      </c>
      <c r="D73" s="12">
        <f t="shared" si="1"/>
        <v>8204.0400000000373</v>
      </c>
    </row>
    <row r="74" spans="1:4" ht="15" customHeight="1" x14ac:dyDescent="0.25">
      <c r="A74" s="13" t="s">
        <v>1</v>
      </c>
      <c r="B74" s="15"/>
      <c r="C74" s="15">
        <v>232601.76</v>
      </c>
      <c r="D74" s="18"/>
    </row>
    <row r="75" spans="1:4" ht="15" customHeight="1" x14ac:dyDescent="0.25">
      <c r="A75" s="13" t="s">
        <v>2</v>
      </c>
      <c r="B75" s="15"/>
      <c r="C75" s="15">
        <v>106123.68</v>
      </c>
      <c r="D75" s="18"/>
    </row>
    <row r="76" spans="1:4" ht="15" customHeight="1" x14ac:dyDescent="0.25">
      <c r="A76" s="13" t="s">
        <v>3</v>
      </c>
      <c r="B76" s="15"/>
      <c r="C76" s="15">
        <v>117379.68</v>
      </c>
      <c r="D76" s="18"/>
    </row>
    <row r="77" spans="1:4" ht="15" customHeight="1" x14ac:dyDescent="0.25">
      <c r="A77" s="13" t="s">
        <v>4</v>
      </c>
      <c r="B77" s="15"/>
      <c r="C77" s="15">
        <v>117433.92</v>
      </c>
      <c r="D77" s="18"/>
    </row>
    <row r="78" spans="1:4" ht="28.5" customHeight="1" x14ac:dyDescent="0.25">
      <c r="A78" s="10" t="s">
        <v>18</v>
      </c>
      <c r="B78" s="12">
        <v>2830443.11</v>
      </c>
      <c r="C78" s="12">
        <v>2788473.6</v>
      </c>
      <c r="D78" s="12">
        <f t="shared" si="1"/>
        <v>-41969.509999999776</v>
      </c>
    </row>
    <row r="79" spans="1:4" ht="15" customHeight="1" x14ac:dyDescent="0.25">
      <c r="A79" s="13" t="s">
        <v>1</v>
      </c>
      <c r="B79" s="15">
        <v>1234692.51</v>
      </c>
      <c r="C79" s="15">
        <v>1130880.96</v>
      </c>
      <c r="D79" s="18">
        <f t="shared" si="1"/>
        <v>-103811.55000000005</v>
      </c>
    </row>
    <row r="80" spans="1:4" ht="15" customHeight="1" x14ac:dyDescent="0.25">
      <c r="A80" s="13" t="s">
        <v>2</v>
      </c>
      <c r="B80" s="15">
        <v>482109.46</v>
      </c>
      <c r="C80" s="15">
        <v>515961.59999999998</v>
      </c>
      <c r="D80" s="18">
        <f t="shared" si="1"/>
        <v>33852.139999999956</v>
      </c>
    </row>
    <row r="81" spans="1:4" ht="15" customHeight="1" x14ac:dyDescent="0.25">
      <c r="A81" s="13" t="s">
        <v>3</v>
      </c>
      <c r="B81" s="15">
        <v>564089.21</v>
      </c>
      <c r="C81" s="15">
        <v>570683.52</v>
      </c>
      <c r="D81" s="18">
        <f t="shared" si="1"/>
        <v>6594.3100000000559</v>
      </c>
    </row>
    <row r="82" spans="1:4" ht="15" customHeight="1" x14ac:dyDescent="0.25">
      <c r="A82" s="13" t="s">
        <v>4</v>
      </c>
      <c r="B82" s="15">
        <v>549551.93000000005</v>
      </c>
      <c r="C82" s="15">
        <v>570947.52</v>
      </c>
      <c r="D82" s="18">
        <f t="shared" si="1"/>
        <v>21395.589999999967</v>
      </c>
    </row>
    <row r="83" spans="1:4" ht="15" customHeight="1" x14ac:dyDescent="0.25">
      <c r="A83" s="10" t="s">
        <v>19</v>
      </c>
      <c r="B83" s="12">
        <v>2718403.36</v>
      </c>
      <c r="C83" s="12">
        <v>1967775.84</v>
      </c>
      <c r="D83" s="12">
        <f t="shared" si="1"/>
        <v>-750627.51999999979</v>
      </c>
    </row>
    <row r="84" spans="1:4" ht="15" customHeight="1" x14ac:dyDescent="0.25">
      <c r="A84" s="13" t="s">
        <v>1</v>
      </c>
      <c r="B84" s="15">
        <v>1387291.8</v>
      </c>
      <c r="C84" s="15">
        <v>798042.24</v>
      </c>
      <c r="D84" s="18">
        <f t="shared" si="1"/>
        <v>-589249.56000000006</v>
      </c>
    </row>
    <row r="85" spans="1:4" ht="15" customHeight="1" x14ac:dyDescent="0.25">
      <c r="A85" s="13" t="s">
        <v>2</v>
      </c>
      <c r="B85" s="15">
        <v>125819</v>
      </c>
      <c r="C85" s="15">
        <v>364104.48</v>
      </c>
      <c r="D85" s="18">
        <f t="shared" si="1"/>
        <v>238285.47999999998</v>
      </c>
    </row>
    <row r="86" spans="1:4" ht="15" customHeight="1" x14ac:dyDescent="0.25">
      <c r="A86" s="13" t="s">
        <v>3</v>
      </c>
      <c r="B86" s="15">
        <v>579986</v>
      </c>
      <c r="C86" s="15">
        <v>402721.44</v>
      </c>
      <c r="D86" s="18">
        <f t="shared" si="1"/>
        <v>-177264.56</v>
      </c>
    </row>
    <row r="87" spans="1:4" ht="15" customHeight="1" x14ac:dyDescent="0.25">
      <c r="A87" s="13" t="s">
        <v>4</v>
      </c>
      <c r="B87" s="15">
        <v>618156.56000000006</v>
      </c>
      <c r="C87" s="15">
        <v>402907.68</v>
      </c>
      <c r="D87" s="18">
        <f t="shared" si="1"/>
        <v>-215248.88000000006</v>
      </c>
    </row>
    <row r="88" spans="1:4" ht="19.5" customHeight="1" x14ac:dyDescent="0.25">
      <c r="A88" s="10" t="s">
        <v>20</v>
      </c>
      <c r="B88" s="12">
        <v>890121.36</v>
      </c>
      <c r="C88" s="12">
        <v>901726.8</v>
      </c>
      <c r="D88" s="12">
        <f t="shared" si="1"/>
        <v>11605.440000000061</v>
      </c>
    </row>
    <row r="89" spans="1:4" ht="15" customHeight="1" x14ac:dyDescent="0.25">
      <c r="A89" s="13" t="s">
        <v>1</v>
      </c>
      <c r="B89" s="14"/>
      <c r="C89" s="15">
        <v>371788.56</v>
      </c>
      <c r="D89" s="18"/>
    </row>
    <row r="90" spans="1:4" ht="15" customHeight="1" x14ac:dyDescent="0.25">
      <c r="A90" s="13" t="s">
        <v>2</v>
      </c>
      <c r="B90" s="14"/>
      <c r="C90" s="15">
        <v>171205.44</v>
      </c>
      <c r="D90" s="18"/>
    </row>
    <row r="91" spans="1:4" ht="15" customHeight="1" x14ac:dyDescent="0.25">
      <c r="A91" s="13" t="s">
        <v>3</v>
      </c>
      <c r="B91" s="14"/>
      <c r="C91" s="15">
        <v>179244.12</v>
      </c>
      <c r="D91" s="18"/>
    </row>
    <row r="92" spans="1:4" ht="15" customHeight="1" x14ac:dyDescent="0.25">
      <c r="A92" s="13" t="s">
        <v>4</v>
      </c>
      <c r="B92" s="14"/>
      <c r="C92" s="15">
        <v>179488.68</v>
      </c>
      <c r="D92" s="18"/>
    </row>
    <row r="93" spans="1:4" ht="15" customHeight="1" x14ac:dyDescent="0.25">
      <c r="A93" s="10" t="s">
        <v>21</v>
      </c>
      <c r="B93" s="12">
        <v>424711.2</v>
      </c>
      <c r="C93" s="12">
        <v>467922.84</v>
      </c>
      <c r="D93" s="12">
        <f t="shared" si="1"/>
        <v>43211.640000000014</v>
      </c>
    </row>
    <row r="94" spans="1:4" ht="15" customHeight="1" x14ac:dyDescent="0.25">
      <c r="A94" s="13" t="s">
        <v>1</v>
      </c>
      <c r="B94" s="15">
        <v>152703</v>
      </c>
      <c r="C94" s="15">
        <v>185053.56</v>
      </c>
      <c r="D94" s="18">
        <f t="shared" si="1"/>
        <v>32350.559999999998</v>
      </c>
    </row>
    <row r="95" spans="1:4" ht="15" customHeight="1" x14ac:dyDescent="0.25">
      <c r="A95" s="13" t="s">
        <v>2</v>
      </c>
      <c r="B95" s="15">
        <v>93808.2</v>
      </c>
      <c r="C95" s="15">
        <v>96056.4</v>
      </c>
      <c r="D95" s="18">
        <f t="shared" si="1"/>
        <v>2248.1999999999971</v>
      </c>
    </row>
    <row r="96" spans="1:4" ht="15" customHeight="1" x14ac:dyDescent="0.25">
      <c r="A96" s="13" t="s">
        <v>3</v>
      </c>
      <c r="B96" s="15">
        <v>89100</v>
      </c>
      <c r="C96" s="15">
        <v>93384.84</v>
      </c>
      <c r="D96" s="18">
        <f t="shared" si="1"/>
        <v>4284.8399999999965</v>
      </c>
    </row>
    <row r="97" spans="1:4" ht="15" customHeight="1" x14ac:dyDescent="0.25">
      <c r="A97" s="13" t="s">
        <v>4</v>
      </c>
      <c r="B97" s="15">
        <v>89100</v>
      </c>
      <c r="C97" s="15">
        <v>93428.04</v>
      </c>
      <c r="D97" s="18">
        <f t="shared" si="1"/>
        <v>4328.0399999999936</v>
      </c>
    </row>
    <row r="98" spans="1:4" ht="15" customHeight="1" x14ac:dyDescent="0.25">
      <c r="A98" s="10" t="s">
        <v>22</v>
      </c>
      <c r="B98" s="12">
        <v>859137.49</v>
      </c>
      <c r="C98" s="12">
        <v>955872.96</v>
      </c>
      <c r="D98" s="12">
        <f t="shared" si="1"/>
        <v>96735.469999999972</v>
      </c>
    </row>
    <row r="99" spans="1:4" ht="15" customHeight="1" x14ac:dyDescent="0.25">
      <c r="A99" s="13" t="s">
        <v>1</v>
      </c>
      <c r="B99" s="15">
        <v>359051.45</v>
      </c>
      <c r="C99" s="15">
        <v>376703.28</v>
      </c>
      <c r="D99" s="18">
        <f t="shared" si="1"/>
        <v>17651.830000000016</v>
      </c>
    </row>
    <row r="100" spans="1:4" ht="15" customHeight="1" x14ac:dyDescent="0.25">
      <c r="A100" s="13" t="s">
        <v>2</v>
      </c>
      <c r="B100" s="15">
        <v>100260.45</v>
      </c>
      <c r="C100" s="15">
        <v>116107.18</v>
      </c>
      <c r="D100" s="18">
        <f t="shared" si="1"/>
        <v>15846.729999999996</v>
      </c>
    </row>
    <row r="101" spans="1:4" ht="15" customHeight="1" x14ac:dyDescent="0.25">
      <c r="A101" s="13" t="s">
        <v>3</v>
      </c>
      <c r="B101" s="15">
        <v>191180.42</v>
      </c>
      <c r="C101" s="15">
        <v>226110.83</v>
      </c>
      <c r="D101" s="18">
        <f t="shared" si="1"/>
        <v>34930.409999999974</v>
      </c>
    </row>
    <row r="102" spans="1:4" ht="15" customHeight="1" x14ac:dyDescent="0.25">
      <c r="A102" s="13" t="s">
        <v>4</v>
      </c>
      <c r="B102" s="15">
        <v>208645.17</v>
      </c>
      <c r="C102" s="15">
        <v>235032.93</v>
      </c>
      <c r="D102" s="18">
        <f t="shared" si="1"/>
        <v>26387.75999999998</v>
      </c>
    </row>
    <row r="103" spans="1:4" ht="15" customHeight="1" x14ac:dyDescent="0.25">
      <c r="A103" s="16" t="s">
        <v>23</v>
      </c>
      <c r="B103" s="17">
        <f>SUM(B98+B93+B88+B83+B78+B73+B63+B58+B53+B48+B43+B38+B34+B29+B24+B19+B14+B10+B5)</f>
        <v>27068101.250000004</v>
      </c>
      <c r="C103" s="17">
        <f>SUM(C98+C93+C88+C83+C78+C73+C68+C63+C58+C53+C48+C43+C38+C34+C29+C24+C19+C14+C10+C5)</f>
        <v>25711728.970000003</v>
      </c>
      <c r="D103" s="12">
        <f>SUM(C103-B103)</f>
        <v>-1356372.2800000012</v>
      </c>
    </row>
    <row r="105" spans="1:4" ht="15" customHeight="1" x14ac:dyDescent="0.25">
      <c r="A105" s="28" t="s">
        <v>33</v>
      </c>
    </row>
    <row r="106" spans="1:4" ht="15" customHeight="1" x14ac:dyDescent="0.25">
      <c r="A106" s="28" t="s">
        <v>34</v>
      </c>
    </row>
    <row r="107" spans="1:4" ht="15" customHeight="1" x14ac:dyDescent="0.25">
      <c r="A107" s="28" t="s">
        <v>35</v>
      </c>
    </row>
    <row r="108" spans="1:4" ht="15" customHeight="1" x14ac:dyDescent="0.25">
      <c r="A108" s="28"/>
    </row>
    <row r="109" spans="1:4" ht="15" customHeight="1" x14ac:dyDescent="0.25">
      <c r="A109" s="28" t="s">
        <v>36</v>
      </c>
    </row>
    <row r="110" spans="1:4" ht="15" customHeight="1" x14ac:dyDescent="0.25">
      <c r="A110" s="28" t="s">
        <v>37</v>
      </c>
    </row>
  </sheetData>
  <mergeCells count="2">
    <mergeCell ref="A3:E3"/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</vt:lpstr>
      <vt:lpstr>2018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2019-05-15T13:03:44Z</cp:lastPrinted>
  <dcterms:created xsi:type="dcterms:W3CDTF">2019-04-29T13:02:53Z</dcterms:created>
  <dcterms:modified xsi:type="dcterms:W3CDTF">2019-05-16T11:38:30Z</dcterms:modified>
</cp:coreProperties>
</file>